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4605" windowWidth="15480" windowHeight="5235" activeTab="0"/>
  </bookViews>
  <sheets>
    <sheet name="ОСС" sheetId="1" r:id="rId1"/>
  </sheets>
  <definedNames>
    <definedName name="_xlnm._FilterDatabase" localSheetId="0" hidden="1">'ОСС'!$A$10:$IU$24</definedName>
    <definedName name="nn">#REF!</definedName>
    <definedName name="UU">#REF!</definedName>
    <definedName name="бб">#REF!</definedName>
    <definedName name="_xlnm.Print_Area" localSheetId="0">'ОСС'!$B$1:$Y$168</definedName>
    <definedName name="юю">#REF!</definedName>
  </definedNames>
  <calcPr fullCalcOnLoad="1" refMode="R1C1"/>
</workbook>
</file>

<file path=xl/sharedStrings.xml><?xml version="1.0" encoding="utf-8"?>
<sst xmlns="http://schemas.openxmlformats.org/spreadsheetml/2006/main" count="153" uniqueCount="97">
  <si>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</si>
  <si>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</si>
  <si>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</si>
  <si>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</si>
  <si>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</si>
  <si>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</si>
  <si>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</si>
  <si>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</si>
  <si>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</si>
  <si>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</si>
  <si>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</si>
  <si>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</si>
  <si>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</si>
  <si>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</si>
  <si>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</si>
  <si>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</si>
  <si>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</si>
  <si>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</si>
  <si>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</si>
  <si>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</si>
  <si>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</si>
  <si>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</si>
  <si>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</si>
  <si>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</si>
  <si>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</si>
  <si>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</si>
  <si>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DDP</t>
  </si>
  <si>
    <t>РК, г. Актау, мкр 23, ТОО "ОСС" цент.офис, каб:1Б</t>
  </si>
  <si>
    <t>26.20.30</t>
  </si>
  <si>
    <t>Сканер</t>
  </si>
  <si>
    <t>Сканер HP ScanJet Enterprise 7500 (L2725A)</t>
  </si>
  <si>
    <t>ОИ</t>
  </si>
  <si>
    <t>Сентябрь</t>
  </si>
  <si>
    <t>РК, Мангистауская область,г Актау 23мкр ТОО "ОСС"</t>
  </si>
  <si>
    <t>Октябрь 2012г.</t>
  </si>
  <si>
    <t>авансовый платеж - 50%, оставшаяся часть в течении 30 рабочих дней с момента подписания первичных документов</t>
  </si>
  <si>
    <t>штука</t>
  </si>
  <si>
    <t>Итого по услугам:</t>
  </si>
  <si>
    <t>" Утвержден "</t>
  </si>
  <si>
    <t xml:space="preserve">Приказом директора </t>
  </si>
  <si>
    <t>Изменить  следующие позиции по услугам:</t>
  </si>
  <si>
    <t>Включить  следующие позиции по услугам:</t>
  </si>
  <si>
    <t>Включить  следующие позиции по товарам:</t>
  </si>
  <si>
    <t>Итого по товарам:</t>
  </si>
  <si>
    <t>Итого по ТРУ ТОО " ОСС " :</t>
  </si>
  <si>
    <t>ОТ</t>
  </si>
  <si>
    <t>РК, г. Актау, мкр 23, ТОО "ОСС", каб:1А</t>
  </si>
  <si>
    <t>авансовый платеж - 0%, оставшаяся часть в течении 30 рабочих дней с момента подписания первичных документов</t>
  </si>
  <si>
    <t>2013 год</t>
  </si>
  <si>
    <t>796</t>
  </si>
  <si>
    <t>ОП</t>
  </si>
  <si>
    <t>ЦП</t>
  </si>
  <si>
    <t>ТОО "Oil
 Construction Company"</t>
  </si>
  <si>
    <t>в течение 30 дней с даты заключения договора</t>
  </si>
  <si>
    <t>-</t>
  </si>
  <si>
    <t>апрель, май 2013г.</t>
  </si>
  <si>
    <t>май, июнь 2013г.</t>
  </si>
  <si>
    <t>авансовый платеж- 0%, в течение 30 рабочих дней с даты  подписания акта выполненных услуг</t>
  </si>
  <si>
    <t>ПР</t>
  </si>
  <si>
    <t>ОВХ</t>
  </si>
  <si>
    <t>с даты вступления в силу договора до 31 декабря 2013 года</t>
  </si>
  <si>
    <t xml:space="preserve">с января по декабрь 2013г. </t>
  </si>
  <si>
    <t>январь 2013г</t>
  </si>
  <si>
    <t>РК, Мангистауская область, г.Актау, м/р Каламкас, м/р Жетыбай</t>
  </si>
  <si>
    <t>авансовый платеж- 0%, в течение 30 рабочих дней с даты  подписания акта выполненных услуг, ежемесячно</t>
  </si>
  <si>
    <t>РК, Мангистауская область г.Актау</t>
  </si>
  <si>
    <t>апрель, май  2013г.</t>
  </si>
  <si>
    <t>2962 Т</t>
  </si>
  <si>
    <t>26.40.33.00.00.00.03.15.1</t>
  </si>
  <si>
    <t>Веб-камера</t>
  </si>
  <si>
    <t>цифровая видео или фотокамера, способная в реальном времени фиксировать изображения, предназначенные для дальнейшей передачи по сети Интернет (в программах типа Skype, Instant Messenger или в любом другом видеоприложении),свыше 2 Мпикс,  USB 20</t>
  </si>
  <si>
    <t xml:space="preserve"> апрель,май 2013 год</t>
  </si>
  <si>
    <t>71 У</t>
  </si>
  <si>
    <t>84.25.11.15.00.00.00,        84.25.11.16.00.00.00</t>
  </si>
  <si>
    <t>Услуги по перезарядке огнетушителей. Услуги по освидетельствованию огнетушителей.</t>
  </si>
  <si>
    <t>3,4,5,11,20,21</t>
  </si>
  <si>
    <t>71-1 У</t>
  </si>
  <si>
    <t>84.25.11.15.00.00.00</t>
  </si>
  <si>
    <t>Услуги по перезарядке огнетушителей</t>
  </si>
  <si>
    <t>май,июнь 2013г</t>
  </si>
  <si>
    <t>76 У</t>
  </si>
  <si>
    <t>49.41.20.21.00.00.00</t>
  </si>
  <si>
    <t>Услуги по аренде прочих грузовых транспортных средств с водителем</t>
  </si>
  <si>
    <t>Транспортные услуги, перевозка стр.-х материалов</t>
  </si>
  <si>
    <t>76-1 У</t>
  </si>
  <si>
    <t>172 У</t>
  </si>
  <si>
    <t>84.25.11.16.00.00.00</t>
  </si>
  <si>
    <t>Услуги по освидетельствованию огнетушителей</t>
  </si>
  <si>
    <t>Услуги по проведению освидетельствования огнетушителей</t>
  </si>
  <si>
    <t>173 У</t>
  </si>
  <si>
    <t>49.41.20.17.00.00.00</t>
  </si>
  <si>
    <t>Услуги по аренде самосвала с водителем</t>
  </si>
  <si>
    <t xml:space="preserve"> Изменения и дополнения №3  к  Плану закупок товаров, работ и услуг  ТОО "Oil Construction Company" на  2013г .</t>
  </si>
  <si>
    <t xml:space="preserve">РК, Мангистауская обл, г: Актау  23 мкр.ТОО "ОСС" </t>
  </si>
  <si>
    <t>с даты вступления в силу договора до 30 июля 2013 года</t>
  </si>
  <si>
    <t>Приказ №172  от 29.04.2013 год.</t>
  </si>
  <si>
    <t>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</si>
</sst>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\$#,##0.00_);[Red]&quot;($&quot;#,##0.00\)"/>
    <numFmt numFmtId="173" formatCode="_-* #,##0.00_р_._-;\-* #,##0.00_р_._-;_-* \-??_р_._-;_-@_-"/>
    <numFmt numFmtId="174" formatCode="_(* #,##0.00_);_(* \(#,##0.00\);_(* \-??_);_(@_)"/>
    <numFmt numFmtId="175" formatCode="#,##0_р_."/>
    <numFmt numFmtId="176" formatCode="_-* #,##0_р_._-;\-* #,##0_р_._-;_-* \-??_р_._-;_-@_-"/>
    <numFmt numFmtId="177" formatCode="_(* #,##0_);_(* \(#,##0\);_(* \-??_);_(@_)"/>
    <numFmt numFmtId="178" formatCode="mm/yy"/>
    <numFmt numFmtId="179" formatCode="\ #,##0&quot;    &quot;;\-#,##0&quot;    &quot;;&quot; -&quot;#&quot;    &quot;;@\ "/>
    <numFmt numFmtId="180" formatCode="#,##0.0"/>
    <numFmt numFmtId="181" formatCode="_-* #,##0.0_р_._-;\-* #,##0.0_р_._-;_-* \-??_р_._-;_-@_-"/>
    <numFmt numFmtId="182" formatCode="_-* #,##0.000_р_._-;\-* #,##0.000_р_._-;_-* \-??_р_._-;_-@_-"/>
    <numFmt numFmtId="183" formatCode="_-* #,##0.0000_р_._-;\-* #,##0.0000_р_._-;_-* \-??_р_._-;_-@_-"/>
    <numFmt numFmtId="184" formatCode="_-* #,##0.00000_р_._-;\-* #,##0.00000_р_._-;_-* \-??_р_._-;_-@_-"/>
    <numFmt numFmtId="185" formatCode="_(* #,##0_);_(* \(#,##0\);_(* &quot;-&quot;??_);_(@_)"/>
    <numFmt numFmtId="186" formatCode="_(* #,##0.00_);_(* \(#,##0.00\);_(* &quot;-&quot;??_);_(@_)"/>
    <numFmt numFmtId="187" formatCode="0.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р_._-;\-* #,##0_р_._-;_-* &quot;-&quot;??_р_._-;_-@_-"/>
    <numFmt numFmtId="194" formatCode="[$-FC19]d\ mmmm\ yyyy\ &quot;г.&quot;"/>
    <numFmt numFmtId="195" formatCode="dd/mm/yy;@"/>
    <numFmt numFmtId="196" formatCode="#,##0_ ;\-#,##0\ "/>
    <numFmt numFmtId="197" formatCode="#,##0.000"/>
    <numFmt numFmtId="198" formatCode="\ #,##0.00&quot;    &quot;;\-#,##0.00&quot;    &quot;;&quot; -&quot;#&quot;    &quot;;@\ "/>
    <numFmt numFmtId="199" formatCode="_-* #,##0.0_р_._-;\-* #,##0.0_р_._-;_-* &quot;-&quot;??_р_._-;_-@_-"/>
    <numFmt numFmtId="200" formatCode="_-* #,##0.000_р_._-;\-* #,##0.000_р_._-;_-* &quot;-&quot;???_р_.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 applyFill="0" applyBorder="0" applyAlignment="0" applyProtection="0"/>
    <xf numFmtId="174" fontId="0" fillId="0" borderId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0" fillId="24" borderId="10" xfId="67" applyFont="1" applyFill="1" applyBorder="1" applyAlignment="1">
      <alignment horizontal="center" vertical="center"/>
      <protection/>
    </xf>
    <xf numFmtId="0" fontId="20" fillId="24" borderId="10" xfId="67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67" applyFont="1" applyFill="1" applyBorder="1" applyAlignment="1">
      <alignment horizontal="center" vertical="center"/>
      <protection/>
    </xf>
    <xf numFmtId="0" fontId="21" fillId="25" borderId="0" xfId="67" applyFont="1" applyFill="1" applyBorder="1" applyAlignment="1">
      <alignment horizontal="center" vertical="center"/>
      <protection/>
    </xf>
    <xf numFmtId="0" fontId="21" fillId="25" borderId="0" xfId="67" applyFont="1" applyFill="1" applyAlignment="1">
      <alignment horizontal="center" vertical="center"/>
      <protection/>
    </xf>
    <xf numFmtId="0" fontId="20" fillId="26" borderId="0" xfId="67" applyFont="1" applyFill="1" applyBorder="1" applyAlignment="1">
      <alignment horizontal="center" vertical="center"/>
      <protection/>
    </xf>
    <xf numFmtId="0" fontId="20" fillId="25" borderId="0" xfId="67" applyFont="1" applyFill="1" applyBorder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67" applyFont="1" applyFill="1" applyBorder="1" applyAlignment="1">
      <alignment horizontal="center" vertical="center"/>
      <protection/>
    </xf>
    <xf numFmtId="0" fontId="20" fillId="25" borderId="10" xfId="67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0" fontId="20" fillId="25" borderId="10" xfId="95" applyNumberFormat="1" applyFont="1" applyFill="1" applyBorder="1" applyAlignment="1" applyProtection="1">
      <alignment horizontal="center" vertical="center"/>
      <protection hidden="1"/>
    </xf>
    <xf numFmtId="174" fontId="20" fillId="25" borderId="10" xfId="106" applyNumberFormat="1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1" fillId="25" borderId="0" xfId="67" applyFont="1" applyFill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67" applyFont="1" applyFill="1" applyBorder="1" applyAlignment="1">
      <alignment horizontal="center" vertical="center"/>
      <protection/>
    </xf>
    <xf numFmtId="0" fontId="21" fillId="25" borderId="10" xfId="67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9" fontId="20" fillId="24" borderId="10" xfId="67" applyNumberFormat="1" applyFont="1" applyFill="1" applyBorder="1" applyAlignment="1">
      <alignment horizontal="center" vertical="center"/>
      <protection/>
    </xf>
    <xf numFmtId="1" fontId="21" fillId="25" borderId="10" xfId="67" applyNumberFormat="1" applyFont="1" applyFill="1" applyBorder="1" applyAlignment="1">
      <alignment horizontal="center" vertical="center" wrapText="1"/>
      <protection/>
    </xf>
    <xf numFmtId="0" fontId="32" fillId="25" borderId="10" xfId="69" applyFont="1" applyFill="1" applyBorder="1" applyAlignment="1">
      <alignment horizontal="center" vertical="center" wrapText="1"/>
      <protection/>
    </xf>
    <xf numFmtId="9" fontId="21" fillId="24" borderId="10" xfId="67" applyNumberFormat="1" applyFont="1" applyFill="1" applyBorder="1" applyAlignment="1">
      <alignment horizontal="center" vertical="center"/>
      <protection/>
    </xf>
    <xf numFmtId="0" fontId="21" fillId="25" borderId="10" xfId="80" applyFont="1" applyFill="1" applyBorder="1" applyAlignment="1">
      <alignment horizontal="center" vertical="center" wrapText="1"/>
      <protection/>
    </xf>
    <xf numFmtId="49" fontId="20" fillId="24" borderId="10" xfId="106" applyNumberFormat="1" applyFont="1" applyFill="1" applyBorder="1" applyAlignment="1" applyProtection="1">
      <alignment horizontal="center" vertical="center" wrapText="1"/>
      <protection/>
    </xf>
    <xf numFmtId="0" fontId="25" fillId="25" borderId="11" xfId="67" applyFont="1" applyFill="1" applyBorder="1" applyAlignment="1">
      <alignment horizontal="center" vertical="center" wrapText="1"/>
      <protection/>
    </xf>
    <xf numFmtId="3" fontId="22" fillId="25" borderId="0" xfId="67" applyNumberFormat="1" applyFont="1" applyFill="1" applyBorder="1" applyAlignment="1">
      <alignment horizontal="center" vertical="center"/>
      <protection/>
    </xf>
    <xf numFmtId="0" fontId="21" fillId="25" borderId="0" xfId="67" applyFont="1" applyFill="1" applyBorder="1" applyAlignment="1">
      <alignment horizontal="center" vertical="center" wrapText="1"/>
      <protection/>
    </xf>
    <xf numFmtId="49" fontId="21" fillId="25" borderId="0" xfId="0" applyNumberFormat="1" applyFont="1" applyFill="1" applyBorder="1" applyAlignment="1">
      <alignment horizontal="center" vertical="center" wrapText="1"/>
    </xf>
    <xf numFmtId="173" fontId="20" fillId="25" borderId="0" xfId="106" applyFont="1" applyFill="1" applyBorder="1" applyAlignment="1">
      <alignment horizontal="center" vertical="center" wrapText="1"/>
    </xf>
    <xf numFmtId="0" fontId="20" fillId="27" borderId="10" xfId="67" applyFont="1" applyFill="1" applyBorder="1" applyAlignment="1">
      <alignment horizontal="center" vertical="center"/>
      <protection/>
    </xf>
    <xf numFmtId="0" fontId="21" fillId="28" borderId="10" xfId="0" applyFont="1" applyFill="1" applyBorder="1" applyAlignment="1">
      <alignment horizontal="center" vertical="center" wrapText="1"/>
    </xf>
    <xf numFmtId="0" fontId="20" fillId="28" borderId="10" xfId="67" applyFont="1" applyFill="1" applyBorder="1" applyAlignment="1">
      <alignment horizontal="center" vertical="center"/>
      <protection/>
    </xf>
    <xf numFmtId="0" fontId="20" fillId="28" borderId="10" xfId="0" applyFont="1" applyFill="1" applyBorder="1" applyAlignment="1">
      <alignment horizontal="center" vertical="center" wrapText="1"/>
    </xf>
    <xf numFmtId="0" fontId="20" fillId="28" borderId="10" xfId="67" applyFont="1" applyFill="1" applyBorder="1" applyAlignment="1">
      <alignment horizontal="center" vertical="center" wrapText="1"/>
      <protection/>
    </xf>
    <xf numFmtId="0" fontId="20" fillId="28" borderId="10" xfId="95" applyNumberFormat="1" applyFont="1" applyFill="1" applyBorder="1" applyAlignment="1" applyProtection="1">
      <alignment horizontal="center" vertical="center"/>
      <protection hidden="1"/>
    </xf>
    <xf numFmtId="0" fontId="20" fillId="28" borderId="10" xfId="95" applyNumberFormat="1" applyFont="1" applyFill="1" applyBorder="1" applyAlignment="1" applyProtection="1">
      <alignment horizontal="center" vertical="center" wrapText="1"/>
      <protection hidden="1"/>
    </xf>
    <xf numFmtId="43" fontId="21" fillId="28" borderId="10" xfId="0" applyNumberFormat="1" applyFont="1" applyFill="1" applyBorder="1" applyAlignment="1">
      <alignment horizontal="center" vertical="center"/>
    </xf>
    <xf numFmtId="0" fontId="21" fillId="28" borderId="10" xfId="67" applyFont="1" applyFill="1" applyBorder="1" applyAlignment="1">
      <alignment horizontal="center" vertical="center"/>
      <protection/>
    </xf>
    <xf numFmtId="9" fontId="20" fillId="27" borderId="10" xfId="67" applyNumberFormat="1" applyFont="1" applyFill="1" applyBorder="1" applyAlignment="1">
      <alignment horizontal="center" vertical="center"/>
      <protection/>
    </xf>
    <xf numFmtId="0" fontId="32" fillId="28" borderId="10" xfId="96" applyNumberFormat="1" applyFont="1" applyFill="1" applyBorder="1" applyAlignment="1" applyProtection="1">
      <alignment horizontal="center" vertical="center" wrapText="1"/>
      <protection hidden="1"/>
    </xf>
    <xf numFmtId="0" fontId="32" fillId="28" borderId="10" xfId="69" applyFont="1" applyFill="1" applyBorder="1" applyAlignment="1">
      <alignment horizontal="center" vertical="center"/>
      <protection/>
    </xf>
    <xf numFmtId="9" fontId="32" fillId="28" borderId="10" xfId="0" applyNumberFormat="1" applyFont="1" applyFill="1" applyBorder="1" applyAlignment="1">
      <alignment horizontal="center" vertical="center"/>
    </xf>
    <xf numFmtId="0" fontId="32" fillId="29" borderId="10" xfId="0" applyFont="1" applyFill="1" applyBorder="1" applyAlignment="1">
      <alignment horizontal="center" vertical="center" wrapText="1"/>
    </xf>
    <xf numFmtId="0" fontId="32" fillId="27" borderId="10" xfId="67" applyFont="1" applyFill="1" applyBorder="1" applyAlignment="1">
      <alignment horizontal="center" vertical="center" wrapText="1"/>
      <protection/>
    </xf>
    <xf numFmtId="0" fontId="32" fillId="27" borderId="10" xfId="69" applyFont="1" applyFill="1" applyBorder="1" applyAlignment="1">
      <alignment horizontal="center" vertical="center" wrapText="1"/>
      <protection/>
    </xf>
    <xf numFmtId="0" fontId="21" fillId="28" borderId="10" xfId="83" applyFont="1" applyFill="1" applyBorder="1" applyAlignment="1">
      <alignment horizontal="center" vertical="center" wrapText="1"/>
      <protection/>
    </xf>
    <xf numFmtId="0" fontId="20" fillId="28" borderId="10" xfId="0" applyFont="1" applyFill="1" applyBorder="1" applyAlignment="1" applyProtection="1">
      <alignment horizontal="center" vertical="center" wrapText="1"/>
      <protection locked="0"/>
    </xf>
    <xf numFmtId="0" fontId="32" fillId="28" borderId="10" xfId="0" applyFont="1" applyFill="1" applyBorder="1" applyAlignment="1">
      <alignment horizontal="center" vertical="center" wrapText="1"/>
    </xf>
    <xf numFmtId="49" fontId="32" fillId="28" borderId="10" xfId="111" applyNumberFormat="1" applyFont="1" applyFill="1" applyBorder="1" applyAlignment="1">
      <alignment horizontal="center" vertical="center"/>
    </xf>
    <xf numFmtId="0" fontId="20" fillId="28" borderId="10" xfId="96" applyNumberFormat="1" applyFont="1" applyFill="1" applyBorder="1" applyAlignment="1" applyProtection="1">
      <alignment horizontal="center" vertical="center" wrapText="1"/>
      <protection hidden="1"/>
    </xf>
    <xf numFmtId="0" fontId="21" fillId="28" borderId="10" xfId="0" applyFont="1" applyFill="1" applyBorder="1" applyAlignment="1">
      <alignment horizontal="center" vertical="center"/>
    </xf>
    <xf numFmtId="43" fontId="20" fillId="28" borderId="10" xfId="111" applyFont="1" applyFill="1" applyBorder="1" applyAlignment="1">
      <alignment horizontal="center" vertical="center" wrapText="1"/>
    </xf>
    <xf numFmtId="0" fontId="32" fillId="28" borderId="10" xfId="0" applyFont="1" applyFill="1" applyBorder="1" applyAlignment="1">
      <alignment horizontal="center" vertical="center"/>
    </xf>
    <xf numFmtId="0" fontId="22" fillId="25" borderId="0" xfId="67" applyFont="1" applyFill="1" applyAlignment="1">
      <alignment horizontal="center" vertical="center"/>
      <protection/>
    </xf>
    <xf numFmtId="0" fontId="25" fillId="25" borderId="12" xfId="67" applyFont="1" applyFill="1" applyBorder="1" applyAlignment="1">
      <alignment horizontal="center" vertical="center" wrapText="1"/>
      <protection/>
    </xf>
    <xf numFmtId="0" fontId="25" fillId="25" borderId="13" xfId="67" applyFont="1" applyFill="1" applyBorder="1" applyAlignment="1">
      <alignment horizontal="center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2" fillId="25" borderId="0" xfId="67" applyFont="1" applyFill="1" applyBorder="1" applyAlignment="1">
      <alignment horizontal="right" vertical="center"/>
      <protection/>
    </xf>
    <xf numFmtId="0" fontId="20" fillId="25" borderId="10" xfId="0" applyFont="1" applyFill="1" applyBorder="1" applyAlignment="1">
      <alignment vertical="center" wrapText="1"/>
    </xf>
    <xf numFmtId="0" fontId="21" fillId="24" borderId="10" xfId="67" applyFont="1" applyFill="1" applyBorder="1" applyAlignment="1">
      <alignment vertical="center" wrapText="1"/>
      <protection/>
    </xf>
    <xf numFmtId="0" fontId="25" fillId="25" borderId="11" xfId="67" applyFont="1" applyFill="1" applyBorder="1" applyAlignment="1">
      <alignment horizontal="right" vertical="center" wrapText="1"/>
      <protection/>
    </xf>
    <xf numFmtId="4" fontId="21" fillId="25" borderId="0" xfId="67" applyNumberFormat="1" applyFont="1" applyFill="1" applyBorder="1" applyAlignment="1">
      <alignment horizontal="right" vertical="center"/>
      <protection/>
    </xf>
    <xf numFmtId="0" fontId="22" fillId="25" borderId="0" xfId="67" applyFont="1" applyFill="1" applyAlignment="1">
      <alignment horizontal="right" vertical="center"/>
      <protection/>
    </xf>
    <xf numFmtId="0" fontId="21" fillId="25" borderId="0" xfId="67" applyFont="1" applyFill="1" applyAlignment="1">
      <alignment horizontal="right" vertical="center"/>
      <protection/>
    </xf>
    <xf numFmtId="173" fontId="20" fillId="25" borderId="10" xfId="106" applyFont="1" applyFill="1" applyBorder="1" applyAlignment="1" applyProtection="1">
      <alignment horizontal="right" vertical="center" wrapText="1"/>
      <protection/>
    </xf>
    <xf numFmtId="4" fontId="22" fillId="28" borderId="10" xfId="67" applyNumberFormat="1" applyFont="1" applyFill="1" applyBorder="1" applyAlignment="1">
      <alignment horizontal="right" vertical="center"/>
      <protection/>
    </xf>
    <xf numFmtId="43" fontId="25" fillId="28" borderId="10" xfId="111" applyFont="1" applyFill="1" applyBorder="1" applyAlignment="1">
      <alignment horizontal="right" vertical="center" wrapText="1"/>
    </xf>
    <xf numFmtId="0" fontId="22" fillId="25" borderId="0" xfId="67" applyFont="1" applyFill="1" applyAlignment="1">
      <alignment horizontal="center" vertical="center"/>
      <protection/>
    </xf>
    <xf numFmtId="0" fontId="22" fillId="25" borderId="0" xfId="67" applyFont="1" applyFill="1" applyBorder="1" applyAlignment="1">
      <alignment horizontal="center" vertical="center"/>
      <protection/>
    </xf>
    <xf numFmtId="173" fontId="20" fillId="24" borderId="10" xfId="106" applyFont="1" applyFill="1" applyBorder="1" applyAlignment="1" applyProtection="1">
      <alignment horizontal="center" vertical="center" wrapText="1"/>
      <protection/>
    </xf>
    <xf numFmtId="9" fontId="20" fillId="24" borderId="14" xfId="67" applyNumberFormat="1" applyFont="1" applyFill="1" applyBorder="1" applyAlignment="1">
      <alignment horizontal="center" vertical="center"/>
      <protection/>
    </xf>
    <xf numFmtId="0" fontId="0" fillId="25" borderId="10" xfId="0" applyFill="1" applyBorder="1" applyAlignment="1">
      <alignment/>
    </xf>
    <xf numFmtId="49" fontId="21" fillId="25" borderId="10" xfId="0" applyNumberFormat="1" applyFont="1" applyFill="1" applyBorder="1" applyAlignment="1" applyProtection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center" wrapText="1"/>
    </xf>
    <xf numFmtId="9" fontId="32" fillId="25" borderId="10" xfId="0" applyNumberFormat="1" applyFont="1" applyFill="1" applyBorder="1" applyAlignment="1">
      <alignment horizontal="center" vertical="center"/>
    </xf>
    <xf numFmtId="49" fontId="32" fillId="25" borderId="10" xfId="111" applyNumberFormat="1" applyFont="1" applyFill="1" applyBorder="1" applyAlignment="1">
      <alignment horizontal="center" vertical="center" wrapText="1"/>
    </xf>
    <xf numFmtId="0" fontId="32" fillId="24" borderId="10" xfId="67" applyFont="1" applyFill="1" applyBorder="1" applyAlignment="1">
      <alignment horizontal="center" vertical="center" wrapText="1"/>
      <protection/>
    </xf>
    <xf numFmtId="43" fontId="32" fillId="25" borderId="10" xfId="11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vertical="center" wrapText="1"/>
    </xf>
    <xf numFmtId="49" fontId="32" fillId="25" borderId="10" xfId="0" applyNumberFormat="1" applyFont="1" applyFill="1" applyBorder="1" applyAlignment="1">
      <alignment horizontal="center" vertical="center"/>
    </xf>
    <xf numFmtId="180" fontId="32" fillId="25" borderId="10" xfId="96" applyNumberFormat="1" applyFont="1" applyFill="1" applyBorder="1" applyAlignment="1" applyProtection="1">
      <alignment horizontal="center" vertical="center"/>
      <protection hidden="1"/>
    </xf>
    <xf numFmtId="3" fontId="32" fillId="25" borderId="10" xfId="111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22" fillId="28" borderId="14" xfId="67" applyFont="1" applyFill="1" applyBorder="1" applyAlignment="1">
      <alignment horizontal="left" vertical="center"/>
      <protection/>
    </xf>
    <xf numFmtId="0" fontId="22" fillId="28" borderId="15" xfId="67" applyFont="1" applyFill="1" applyBorder="1" applyAlignment="1">
      <alignment horizontal="left" vertical="center"/>
      <protection/>
    </xf>
    <xf numFmtId="0" fontId="22" fillId="28" borderId="16" xfId="67" applyFont="1" applyFill="1" applyBorder="1" applyAlignment="1">
      <alignment horizontal="left" vertical="center"/>
      <protection/>
    </xf>
    <xf numFmtId="0" fontId="22" fillId="30" borderId="14" xfId="67" applyFont="1" applyFill="1" applyBorder="1" applyAlignment="1">
      <alignment horizontal="left" vertical="center"/>
      <protection/>
    </xf>
    <xf numFmtId="0" fontId="22" fillId="30" borderId="15" xfId="67" applyFont="1" applyFill="1" applyBorder="1" applyAlignment="1">
      <alignment horizontal="left" vertical="center"/>
      <protection/>
    </xf>
    <xf numFmtId="0" fontId="22" fillId="30" borderId="16" xfId="67" applyFont="1" applyFill="1" applyBorder="1" applyAlignment="1">
      <alignment horizontal="left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5" fillId="25" borderId="12" xfId="67" applyFont="1" applyFill="1" applyBorder="1" applyAlignment="1">
      <alignment horizontal="center" vertical="center" wrapText="1"/>
      <protection/>
    </xf>
    <xf numFmtId="0" fontId="25" fillId="25" borderId="13" xfId="67" applyFont="1" applyFill="1" applyBorder="1" applyAlignment="1">
      <alignment horizontal="center" vertical="center" wrapText="1"/>
      <protection/>
    </xf>
    <xf numFmtId="0" fontId="22" fillId="30" borderId="14" xfId="67" applyFont="1" applyFill="1" applyBorder="1" applyAlignment="1">
      <alignment horizontal="left" vertical="center" wrapText="1"/>
      <protection/>
    </xf>
    <xf numFmtId="0" fontId="22" fillId="30" borderId="15" xfId="67" applyFont="1" applyFill="1" applyBorder="1" applyAlignment="1">
      <alignment horizontal="left" vertical="center" wrapText="1"/>
      <protection/>
    </xf>
    <xf numFmtId="0" fontId="22" fillId="30" borderId="16" xfId="67" applyFont="1" applyFill="1" applyBorder="1" applyAlignment="1">
      <alignment horizontal="left" vertical="center" wrapText="1"/>
      <protection/>
    </xf>
    <xf numFmtId="0" fontId="22" fillId="28" borderId="14" xfId="67" applyFont="1" applyFill="1" applyBorder="1" applyAlignment="1">
      <alignment horizontal="left" vertical="center" wrapText="1"/>
      <protection/>
    </xf>
    <xf numFmtId="0" fontId="22" fillId="28" borderId="15" xfId="67" applyFont="1" applyFill="1" applyBorder="1" applyAlignment="1">
      <alignment horizontal="left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5" fillId="25" borderId="12" xfId="67" applyFont="1" applyFill="1" applyBorder="1" applyAlignment="1">
      <alignment horizontal="right" vertical="center" wrapText="1"/>
      <protection/>
    </xf>
    <xf numFmtId="0" fontId="25" fillId="25" borderId="13" xfId="67" applyFont="1" applyFill="1" applyBorder="1" applyAlignment="1">
      <alignment horizontal="right" vertical="center" wrapText="1"/>
      <protection/>
    </xf>
    <xf numFmtId="0" fontId="24" fillId="25" borderId="0" xfId="67" applyFont="1" applyFill="1" applyBorder="1" applyAlignment="1">
      <alignment horizontal="center" vertical="center"/>
      <protection/>
    </xf>
    <xf numFmtId="0" fontId="25" fillId="30" borderId="14" xfId="0" applyFont="1" applyFill="1" applyBorder="1" applyAlignment="1">
      <alignment horizontal="left" vertical="center"/>
    </xf>
    <xf numFmtId="0" fontId="25" fillId="30" borderId="15" xfId="0" applyFont="1" applyFill="1" applyBorder="1" applyAlignment="1">
      <alignment horizontal="left" vertical="center"/>
    </xf>
    <xf numFmtId="0" fontId="25" fillId="30" borderId="16" xfId="0" applyFont="1" applyFill="1" applyBorder="1" applyAlignment="1">
      <alignment horizontal="left" vertical="center"/>
    </xf>
    <xf numFmtId="0" fontId="20" fillId="30" borderId="10" xfId="0" applyFont="1" applyFill="1" applyBorder="1" applyAlignment="1">
      <alignment horizontal="center" vertical="center" wrapText="1"/>
    </xf>
    <xf numFmtId="0" fontId="20" fillId="30" borderId="10" xfId="67" applyFont="1" applyFill="1" applyBorder="1" applyAlignment="1">
      <alignment horizontal="center" vertical="center" wrapText="1"/>
      <protection/>
    </xf>
    <xf numFmtId="0" fontId="20" fillId="30" borderId="10" xfId="67" applyFont="1" applyFill="1" applyBorder="1" applyAlignment="1">
      <alignment horizontal="center" vertical="center"/>
      <protection/>
    </xf>
    <xf numFmtId="0" fontId="21" fillId="30" borderId="10" xfId="0" applyFont="1" applyFill="1" applyBorder="1" applyAlignment="1">
      <alignment horizontal="center" vertical="center" wrapText="1"/>
    </xf>
    <xf numFmtId="0" fontId="20" fillId="30" borderId="10" xfId="95" applyNumberFormat="1" applyFont="1" applyFill="1" applyBorder="1" applyAlignment="1" applyProtection="1">
      <alignment horizontal="center" vertical="center"/>
      <protection hidden="1"/>
    </xf>
    <xf numFmtId="174" fontId="20" fillId="30" borderId="10" xfId="106" applyNumberFormat="1" applyFont="1" applyFill="1" applyBorder="1" applyAlignment="1" applyProtection="1">
      <alignment horizontal="center" vertical="center" wrapText="1"/>
      <protection/>
    </xf>
    <xf numFmtId="176" fontId="25" fillId="30" borderId="10" xfId="106" applyNumberFormat="1" applyFont="1" applyFill="1" applyBorder="1" applyAlignment="1" applyProtection="1">
      <alignment horizontal="right" vertical="center" wrapText="1"/>
      <protection/>
    </xf>
    <xf numFmtId="0" fontId="29" fillId="25" borderId="0" xfId="67" applyFont="1" applyFill="1" applyBorder="1" applyAlignment="1">
      <alignment horizontal="center" vertical="center"/>
      <protection/>
    </xf>
    <xf numFmtId="0" fontId="30" fillId="25" borderId="0" xfId="67" applyFont="1" applyFill="1" applyBorder="1" applyAlignment="1">
      <alignment horizontal="center" vertical="center"/>
      <protection/>
    </xf>
    <xf numFmtId="0" fontId="29" fillId="25" borderId="0" xfId="67" applyFont="1" applyFill="1" applyBorder="1" applyAlignment="1">
      <alignment horizontal="center" vertical="center"/>
      <protection/>
    </xf>
    <xf numFmtId="0" fontId="29" fillId="25" borderId="0" xfId="67" applyFont="1" applyFill="1" applyBorder="1" applyAlignment="1">
      <alignment horizontal="right" vertical="center"/>
      <protection/>
    </xf>
    <xf numFmtId="0" fontId="30" fillId="25" borderId="0" xfId="67" applyFont="1" applyFill="1" applyAlignment="1">
      <alignment horizontal="center" vertical="center"/>
      <protection/>
    </xf>
  </cellXfs>
  <cellStyles count="105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3" xfId="56"/>
    <cellStyle name="Обычный 11" xfId="57"/>
    <cellStyle name="Обычный 1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6" xfId="70"/>
    <cellStyle name="Обычный 2 2 7" xfId="71"/>
    <cellStyle name="Обычный 2 3" xfId="72"/>
    <cellStyle name="Обычный 2 5" xfId="73"/>
    <cellStyle name="Обычный 21" xfId="74"/>
    <cellStyle name="Обычный 21 2" xfId="75"/>
    <cellStyle name="Обычный 22" xfId="76"/>
    <cellStyle name="Обычный 25" xfId="77"/>
    <cellStyle name="Обычный 26 2" xfId="78"/>
    <cellStyle name="Обычный 27" xfId="79"/>
    <cellStyle name="Обычный 3" xfId="80"/>
    <cellStyle name="Обычный 3 11 2 2 3 2" xfId="81"/>
    <cellStyle name="Обычный 38" xfId="82"/>
    <cellStyle name="Обычный 4" xfId="83"/>
    <cellStyle name="Обычный 5" xfId="84"/>
    <cellStyle name="Обычный 5 3" xfId="85"/>
    <cellStyle name="Обычный 6" xfId="86"/>
    <cellStyle name="Обычный 66" xfId="87"/>
    <cellStyle name="Обычный 67" xfId="88"/>
    <cellStyle name="Обычный 68" xfId="89"/>
    <cellStyle name="Обычный 7" xfId="90"/>
    <cellStyle name="Обычный 75" xfId="91"/>
    <cellStyle name="Обычный 77" xfId="92"/>
    <cellStyle name="Обычный 8" xfId="93"/>
    <cellStyle name="Обычный 9" xfId="94"/>
    <cellStyle name="Обычный_Утв.заявка  (свод.)-2006  от 10 11 05.база xls (вар" xfId="95"/>
    <cellStyle name="Обычный_Утв.заявка  (свод.)-2006  от 10 11 05.база xls (вар 2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Стиль 1" xfId="102"/>
    <cellStyle name="Стиль 1 2 15" xfId="103"/>
    <cellStyle name="Стиль 1 3" xfId="104"/>
    <cellStyle name="Текст предупреждения" xfId="105"/>
    <cellStyle name="Comma" xfId="106"/>
    <cellStyle name="Comma [0]" xfId="107"/>
    <cellStyle name="Финансовый 100" xfId="108"/>
    <cellStyle name="Финансовый 2" xfId="109"/>
    <cellStyle name="Финансовый 2 2" xfId="110"/>
    <cellStyle name="Финансовый 2 2 3" xfId="111"/>
    <cellStyle name="Финансовый 2 36" xfId="112"/>
    <cellStyle name="Финансовый 29" xfId="113"/>
    <cellStyle name="Финансовый 3" xfId="114"/>
    <cellStyle name="Финансовый 3 2" xfId="115"/>
    <cellStyle name="Финансовый 67" xfId="116"/>
    <cellStyle name="Финансовый 78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168"/>
  <sheetViews>
    <sheetView tabSelected="1" view="pageBreakPreview" zoomScale="75" zoomScaleSheetLayoutView="75" zoomScalePageLayoutView="0" workbookViewId="0" topLeftCell="B1">
      <selection activeCell="B1" sqref="B1"/>
    </sheetView>
  </sheetViews>
  <sheetFormatPr defaultColWidth="9.00390625" defaultRowHeight="12.75"/>
  <cols>
    <col min="1" max="1" width="5.25390625" style="6" hidden="1" customWidth="1"/>
    <col min="2" max="2" width="9.875" style="6" customWidth="1"/>
    <col min="3" max="3" width="17.375" style="18" customWidth="1"/>
    <col min="4" max="4" width="24.75390625" style="6" customWidth="1"/>
    <col min="5" max="5" width="42.25390625" style="6" customWidth="1"/>
    <col min="6" max="6" width="75.00390625" style="6" customWidth="1"/>
    <col min="7" max="7" width="34.625" style="6" customWidth="1"/>
    <col min="8" max="8" width="10.125" style="6" customWidth="1"/>
    <col min="9" max="9" width="15.25390625" style="6" customWidth="1"/>
    <col min="10" max="10" width="14.75390625" style="6" customWidth="1"/>
    <col min="11" max="11" width="13.125" style="6" customWidth="1"/>
    <col min="12" max="12" width="19.875" style="6" customWidth="1"/>
    <col min="13" max="13" width="18.25390625" style="6" customWidth="1"/>
    <col min="14" max="14" width="15.75390625" style="6" customWidth="1"/>
    <col min="15" max="15" width="21.875" style="6" customWidth="1"/>
    <col min="16" max="16" width="22.625" style="6" customWidth="1"/>
    <col min="17" max="17" width="12.875" style="6" customWidth="1"/>
    <col min="18" max="18" width="10.875" style="6" customWidth="1"/>
    <col min="19" max="19" width="13.125" style="6" bestFit="1" customWidth="1"/>
    <col min="20" max="20" width="18.00390625" style="6" customWidth="1"/>
    <col min="21" max="21" width="25.625" style="70" customWidth="1"/>
    <col min="22" max="22" width="26.125" style="70" customWidth="1"/>
    <col min="23" max="23" width="12.875" style="6" customWidth="1"/>
    <col min="24" max="24" width="8.25390625" style="6" customWidth="1"/>
    <col min="25" max="25" width="27.25390625" style="6" customWidth="1"/>
    <col min="26" max="26" width="20.875" style="5" customWidth="1"/>
    <col min="27" max="27" width="12.625" style="5" bestFit="1" customWidth="1"/>
    <col min="28" max="38" width="9.125" style="5" customWidth="1"/>
    <col min="39" max="16384" width="9.125" style="6" customWidth="1"/>
  </cols>
  <sheetData>
    <row r="1" spans="2:38" s="122" customFormat="1" ht="1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 t="s">
        <v>25</v>
      </c>
      <c r="O1" s="120"/>
      <c r="P1" s="119"/>
      <c r="Q1" s="119"/>
      <c r="R1" s="119"/>
      <c r="S1" s="119"/>
      <c r="T1" s="120"/>
      <c r="U1" s="121"/>
      <c r="V1" s="121"/>
      <c r="W1" s="118" t="s">
        <v>38</v>
      </c>
      <c r="X1" s="118"/>
      <c r="Y1" s="118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</row>
    <row r="2" spans="2:38" s="122" customFormat="1" ht="1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  <c r="P2" s="119"/>
      <c r="Q2" s="119"/>
      <c r="R2" s="119"/>
      <c r="S2" s="119"/>
      <c r="T2" s="119"/>
      <c r="U2" s="121"/>
      <c r="V2" s="121"/>
      <c r="W2" s="118" t="s">
        <v>39</v>
      </c>
      <c r="X2" s="118"/>
      <c r="Y2" s="118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</row>
    <row r="3" spans="2:38" s="122" customFormat="1" ht="1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119"/>
      <c r="Q3" s="119"/>
      <c r="R3" s="119"/>
      <c r="S3" s="119"/>
      <c r="T3" s="119"/>
      <c r="U3" s="121"/>
      <c r="V3" s="121"/>
      <c r="W3" s="118" t="s">
        <v>14</v>
      </c>
      <c r="X3" s="118"/>
      <c r="Y3" s="118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</row>
    <row r="4" spans="2:38" s="122" customFormat="1" ht="15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  <c r="P4" s="119"/>
      <c r="Q4" s="119"/>
      <c r="R4" s="119"/>
      <c r="S4" s="119"/>
      <c r="T4" s="119"/>
      <c r="U4" s="121"/>
      <c r="V4" s="121"/>
      <c r="W4" s="118" t="s">
        <v>95</v>
      </c>
      <c r="X4" s="118"/>
      <c r="Y4" s="118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</row>
    <row r="5" spans="2:25" ht="47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3"/>
      <c r="P5" s="5"/>
      <c r="Q5" s="5"/>
      <c r="R5" s="5"/>
      <c r="S5" s="5"/>
      <c r="T5" s="5"/>
      <c r="U5" s="64"/>
      <c r="V5" s="64"/>
      <c r="W5" s="63"/>
      <c r="X5" s="63"/>
      <c r="Y5" s="63"/>
    </row>
    <row r="6" spans="2:25" ht="15.75">
      <c r="B6" s="107" t="s">
        <v>92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2:25" ht="47.2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63"/>
      <c r="M7" s="63"/>
      <c r="N7" s="63"/>
      <c r="O7" s="63"/>
      <c r="P7" s="5"/>
      <c r="Q7" s="63"/>
      <c r="R7" s="63"/>
      <c r="S7" s="63"/>
      <c r="T7" s="104"/>
      <c r="U7" s="104"/>
      <c r="V7" s="104"/>
      <c r="W7" s="104"/>
      <c r="X7" s="104"/>
      <c r="Y7" s="104"/>
    </row>
    <row r="8" spans="2:25" ht="47.25" customHeight="1">
      <c r="B8" s="61" t="s">
        <v>16</v>
      </c>
      <c r="C8" s="61" t="s">
        <v>17</v>
      </c>
      <c r="D8" s="97" t="s">
        <v>18</v>
      </c>
      <c r="E8" s="97" t="s">
        <v>19</v>
      </c>
      <c r="F8" s="97" t="s">
        <v>20</v>
      </c>
      <c r="G8" s="97" t="s">
        <v>15</v>
      </c>
      <c r="H8" s="97" t="s">
        <v>21</v>
      </c>
      <c r="I8" s="97" t="s">
        <v>22</v>
      </c>
      <c r="J8" s="97" t="s">
        <v>23</v>
      </c>
      <c r="K8" s="97" t="s">
        <v>24</v>
      </c>
      <c r="L8" s="97" t="s">
        <v>0</v>
      </c>
      <c r="M8" s="97" t="s">
        <v>1</v>
      </c>
      <c r="N8" s="97" t="s">
        <v>2</v>
      </c>
      <c r="O8" s="97" t="s">
        <v>3</v>
      </c>
      <c r="P8" s="97" t="s">
        <v>4</v>
      </c>
      <c r="Q8" s="97" t="s">
        <v>5</v>
      </c>
      <c r="R8" s="97" t="s">
        <v>6</v>
      </c>
      <c r="S8" s="97" t="s">
        <v>7</v>
      </c>
      <c r="T8" s="97" t="s">
        <v>8</v>
      </c>
      <c r="U8" s="105" t="s">
        <v>9</v>
      </c>
      <c r="V8" s="105" t="s">
        <v>10</v>
      </c>
      <c r="W8" s="97" t="s">
        <v>11</v>
      </c>
      <c r="X8" s="97" t="s">
        <v>12</v>
      </c>
      <c r="Y8" s="97" t="s">
        <v>13</v>
      </c>
    </row>
    <row r="9" spans="2:25" ht="47.25" customHeight="1" thickBot="1">
      <c r="B9" s="62"/>
      <c r="C9" s="62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6"/>
      <c r="V9" s="106"/>
      <c r="W9" s="98"/>
      <c r="X9" s="98"/>
      <c r="Y9" s="98"/>
    </row>
    <row r="10" spans="2:25" ht="12.75"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1">
        <v>18</v>
      </c>
      <c r="T10" s="31">
        <v>19</v>
      </c>
      <c r="U10" s="67">
        <v>20</v>
      </c>
      <c r="V10" s="67">
        <v>21</v>
      </c>
      <c r="W10" s="31">
        <v>22</v>
      </c>
      <c r="X10" s="31">
        <v>23</v>
      </c>
      <c r="Y10" s="31">
        <v>24</v>
      </c>
    </row>
    <row r="11" spans="2:38" s="60" customFormat="1" ht="26.25" customHeight="1">
      <c r="B11" s="99" t="s">
        <v>40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  <c r="Z11" s="32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2:38" s="74" customFormat="1" ht="75.75" customHeight="1">
      <c r="B12" s="23" t="s">
        <v>72</v>
      </c>
      <c r="C12" s="2" t="s">
        <v>14</v>
      </c>
      <c r="D12" s="3" t="s">
        <v>73</v>
      </c>
      <c r="E12" s="3" t="s">
        <v>74</v>
      </c>
      <c r="F12" s="3" t="s">
        <v>74</v>
      </c>
      <c r="G12" s="3"/>
      <c r="H12" s="19" t="s">
        <v>51</v>
      </c>
      <c r="I12" s="28">
        <v>1</v>
      </c>
      <c r="J12" s="3">
        <v>470000000</v>
      </c>
      <c r="K12" s="3" t="s">
        <v>46</v>
      </c>
      <c r="L12" s="2" t="s">
        <v>66</v>
      </c>
      <c r="M12" s="3" t="s">
        <v>65</v>
      </c>
      <c r="N12" s="1" t="s">
        <v>54</v>
      </c>
      <c r="O12" s="66" t="s">
        <v>60</v>
      </c>
      <c r="P12" s="29" t="s">
        <v>57</v>
      </c>
      <c r="Q12" s="12"/>
      <c r="R12" s="21"/>
      <c r="S12" s="21"/>
      <c r="T12" s="21"/>
      <c r="U12" s="30" t="s">
        <v>96</v>
      </c>
      <c r="V12" s="30">
        <f>U12*1.12</f>
        <v>0</v>
      </c>
      <c r="W12" s="22" t="s">
        <v>58</v>
      </c>
      <c r="X12" s="26" t="s">
        <v>48</v>
      </c>
      <c r="Y12" s="2" t="s">
        <v>75</v>
      </c>
      <c r="Z12" s="32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</row>
    <row r="13" spans="2:38" s="74" customFormat="1" ht="75.75" customHeight="1">
      <c r="B13" s="23" t="s">
        <v>76</v>
      </c>
      <c r="C13" s="2" t="s">
        <v>14</v>
      </c>
      <c r="D13" s="3" t="s">
        <v>77</v>
      </c>
      <c r="E13" s="3" t="s">
        <v>78</v>
      </c>
      <c r="F13" s="3" t="s">
        <v>78</v>
      </c>
      <c r="G13" s="3"/>
      <c r="H13" s="19" t="s">
        <v>51</v>
      </c>
      <c r="I13" s="28">
        <v>1</v>
      </c>
      <c r="J13" s="3">
        <v>470000000</v>
      </c>
      <c r="K13" s="3" t="s">
        <v>46</v>
      </c>
      <c r="L13" s="2" t="s">
        <v>79</v>
      </c>
      <c r="M13" s="3" t="s">
        <v>65</v>
      </c>
      <c r="N13" s="1" t="s">
        <v>54</v>
      </c>
      <c r="O13" s="66" t="s">
        <v>60</v>
      </c>
      <c r="P13" s="29" t="s">
        <v>57</v>
      </c>
      <c r="Q13" s="12"/>
      <c r="R13" s="21"/>
      <c r="S13" s="21"/>
      <c r="T13" s="21"/>
      <c r="U13" s="76">
        <v>501000</v>
      </c>
      <c r="V13" s="76">
        <f>U13*1.12</f>
        <v>561120</v>
      </c>
      <c r="W13" s="22" t="s">
        <v>58</v>
      </c>
      <c r="X13" s="77" t="s">
        <v>48</v>
      </c>
      <c r="Y13" s="2"/>
      <c r="Z13" s="32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</row>
    <row r="14" spans="2:38" s="74" customFormat="1" ht="75.75" customHeight="1">
      <c r="B14" s="23" t="s">
        <v>80</v>
      </c>
      <c r="C14" s="3" t="s">
        <v>52</v>
      </c>
      <c r="D14" s="3" t="s">
        <v>81</v>
      </c>
      <c r="E14" s="3" t="s">
        <v>82</v>
      </c>
      <c r="F14" s="3" t="s">
        <v>82</v>
      </c>
      <c r="G14" s="3" t="s">
        <v>83</v>
      </c>
      <c r="H14" s="19" t="s">
        <v>31</v>
      </c>
      <c r="I14" s="25">
        <v>0.5</v>
      </c>
      <c r="J14" s="3">
        <v>470000000</v>
      </c>
      <c r="K14" s="3" t="s">
        <v>46</v>
      </c>
      <c r="L14" s="2" t="s">
        <v>62</v>
      </c>
      <c r="M14" s="20" t="s">
        <v>63</v>
      </c>
      <c r="N14" s="1" t="s">
        <v>54</v>
      </c>
      <c r="O14" s="65" t="s">
        <v>61</v>
      </c>
      <c r="P14" s="24" t="s">
        <v>64</v>
      </c>
      <c r="Q14" s="1"/>
      <c r="R14" s="1"/>
      <c r="S14" s="1"/>
      <c r="T14" s="1"/>
      <c r="U14" s="30">
        <v>0</v>
      </c>
      <c r="V14" s="30">
        <f>U14*1.12</f>
        <v>0</v>
      </c>
      <c r="W14" s="1" t="s">
        <v>59</v>
      </c>
      <c r="X14" s="25" t="s">
        <v>48</v>
      </c>
      <c r="Y14" s="23">
        <v>20.21</v>
      </c>
      <c r="Z14" s="32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</row>
    <row r="15" spans="2:38" s="74" customFormat="1" ht="75.75" customHeight="1">
      <c r="B15" s="23" t="s">
        <v>84</v>
      </c>
      <c r="C15" s="3" t="s">
        <v>52</v>
      </c>
      <c r="D15" s="3" t="s">
        <v>81</v>
      </c>
      <c r="E15" s="3" t="s">
        <v>82</v>
      </c>
      <c r="F15" s="3" t="s">
        <v>82</v>
      </c>
      <c r="G15" s="3" t="s">
        <v>83</v>
      </c>
      <c r="H15" s="19" t="s">
        <v>31</v>
      </c>
      <c r="I15" s="25">
        <v>0.5</v>
      </c>
      <c r="J15" s="3">
        <v>470000000</v>
      </c>
      <c r="K15" s="3" t="s">
        <v>46</v>
      </c>
      <c r="L15" s="2" t="s">
        <v>62</v>
      </c>
      <c r="M15" s="20" t="s">
        <v>63</v>
      </c>
      <c r="N15" s="1" t="s">
        <v>54</v>
      </c>
      <c r="O15" s="65" t="s">
        <v>61</v>
      </c>
      <c r="P15" s="24" t="s">
        <v>64</v>
      </c>
      <c r="Q15" s="1"/>
      <c r="R15" s="1"/>
      <c r="S15" s="1"/>
      <c r="T15" s="1"/>
      <c r="U15" s="76">
        <v>1742326517</v>
      </c>
      <c r="V15" s="76">
        <f>U15*1.12</f>
        <v>1951405699.0400002</v>
      </c>
      <c r="W15" s="1" t="s">
        <v>59</v>
      </c>
      <c r="X15" s="77" t="s">
        <v>48</v>
      </c>
      <c r="Y15" s="78"/>
      <c r="Z15" s="32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</row>
    <row r="16" spans="2:38" s="60" customFormat="1" ht="26.25" customHeight="1">
      <c r="B16" s="102" t="s">
        <v>37</v>
      </c>
      <c r="C16" s="103"/>
      <c r="D16" s="103"/>
      <c r="E16" s="103"/>
      <c r="F16" s="37"/>
      <c r="G16" s="38"/>
      <c r="H16" s="38"/>
      <c r="I16" s="38"/>
      <c r="J16" s="39"/>
      <c r="K16" s="40"/>
      <c r="L16" s="40"/>
      <c r="M16" s="39"/>
      <c r="N16" s="38"/>
      <c r="O16" s="40"/>
      <c r="P16" s="40"/>
      <c r="Q16" s="38"/>
      <c r="R16" s="41"/>
      <c r="S16" s="42"/>
      <c r="T16" s="43"/>
      <c r="U16" s="72">
        <f>SUM(U12:U15)</f>
        <v>1742827517</v>
      </c>
      <c r="V16" s="72">
        <f>SUM(V12:V15)</f>
        <v>1951966819.0400002</v>
      </c>
      <c r="W16" s="38"/>
      <c r="X16" s="44"/>
      <c r="Y16" s="38"/>
      <c r="Z16" s="3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</row>
    <row r="17" spans="2:38" s="60" customFormat="1" ht="26.25" customHeight="1">
      <c r="B17" s="93" t="s">
        <v>42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5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2:38" s="74" customFormat="1" ht="75.75" customHeight="1">
      <c r="B18" s="21" t="s">
        <v>67</v>
      </c>
      <c r="C18" s="3" t="s">
        <v>52</v>
      </c>
      <c r="D18" s="79" t="s">
        <v>68</v>
      </c>
      <c r="E18" s="79" t="s">
        <v>69</v>
      </c>
      <c r="F18" s="79" t="s">
        <v>70</v>
      </c>
      <c r="G18" s="27"/>
      <c r="H18" s="80" t="s">
        <v>31</v>
      </c>
      <c r="I18" s="81">
        <v>0</v>
      </c>
      <c r="J18" s="82">
        <v>470000000</v>
      </c>
      <c r="K18" s="83" t="s">
        <v>46</v>
      </c>
      <c r="L18" s="84" t="s">
        <v>71</v>
      </c>
      <c r="M18" s="3" t="s">
        <v>93</v>
      </c>
      <c r="N18" s="24" t="s">
        <v>26</v>
      </c>
      <c r="O18" s="85" t="s">
        <v>53</v>
      </c>
      <c r="P18" s="80" t="s">
        <v>47</v>
      </c>
      <c r="Q18" s="86" t="s">
        <v>49</v>
      </c>
      <c r="R18" s="80" t="s">
        <v>36</v>
      </c>
      <c r="S18" s="87">
        <v>4</v>
      </c>
      <c r="T18" s="84">
        <v>18750</v>
      </c>
      <c r="U18" s="76">
        <f>S18*T18</f>
        <v>75000</v>
      </c>
      <c r="V18" s="88">
        <f>U18*1.12</f>
        <v>84000.00000000001</v>
      </c>
      <c r="W18" s="89" t="s">
        <v>50</v>
      </c>
      <c r="X18" s="25" t="s">
        <v>48</v>
      </c>
      <c r="Y18" s="89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</row>
    <row r="19" spans="2:255" s="4" customFormat="1" ht="26.25" customHeight="1">
      <c r="B19" s="90" t="s">
        <v>43</v>
      </c>
      <c r="C19" s="91"/>
      <c r="D19" s="91"/>
      <c r="E19" s="92"/>
      <c r="F19" s="39"/>
      <c r="G19" s="46"/>
      <c r="H19" s="47"/>
      <c r="I19" s="48"/>
      <c r="J19" s="49"/>
      <c r="K19" s="50"/>
      <c r="L19" s="51"/>
      <c r="M19" s="52"/>
      <c r="N19" s="53"/>
      <c r="O19" s="54"/>
      <c r="P19" s="54"/>
      <c r="Q19" s="55"/>
      <c r="R19" s="56"/>
      <c r="S19" s="57"/>
      <c r="T19" s="58"/>
      <c r="U19" s="73">
        <f>SUM(U18:U18)</f>
        <v>75000</v>
      </c>
      <c r="V19" s="73">
        <f>SUM(V18:V18)</f>
        <v>84000.00000000001</v>
      </c>
      <c r="W19" s="59"/>
      <c r="X19" s="45"/>
      <c r="Y19" s="3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2:255" s="4" customFormat="1" ht="26.25" customHeight="1">
      <c r="B20" s="93" t="s">
        <v>41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5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2:255" s="4" customFormat="1" ht="75.75" customHeight="1">
      <c r="B21" s="21" t="s">
        <v>85</v>
      </c>
      <c r="C21" s="3" t="s">
        <v>52</v>
      </c>
      <c r="D21" s="3" t="s">
        <v>86</v>
      </c>
      <c r="E21" s="3" t="s">
        <v>87</v>
      </c>
      <c r="F21" s="3" t="s">
        <v>88</v>
      </c>
      <c r="G21" s="78"/>
      <c r="H21" s="19" t="s">
        <v>51</v>
      </c>
      <c r="I21" s="28">
        <v>1</v>
      </c>
      <c r="J21" s="3">
        <v>470000000</v>
      </c>
      <c r="K21" s="3" t="s">
        <v>46</v>
      </c>
      <c r="L21" s="2" t="s">
        <v>56</v>
      </c>
      <c r="M21" s="3" t="s">
        <v>65</v>
      </c>
      <c r="N21" s="1" t="s">
        <v>54</v>
      </c>
      <c r="O21" s="66" t="s">
        <v>60</v>
      </c>
      <c r="P21" s="29" t="s">
        <v>57</v>
      </c>
      <c r="Q21" s="12"/>
      <c r="R21" s="21"/>
      <c r="S21" s="21"/>
      <c r="T21" s="78"/>
      <c r="U21" s="76">
        <v>99050</v>
      </c>
      <c r="V21" s="88">
        <f>U21*1.12</f>
        <v>110936.00000000001</v>
      </c>
      <c r="W21" s="1" t="s">
        <v>58</v>
      </c>
      <c r="X21" s="77" t="s">
        <v>48</v>
      </c>
      <c r="Y21" s="7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2:255" s="4" customFormat="1" ht="75.75" customHeight="1">
      <c r="B22" s="21" t="s">
        <v>89</v>
      </c>
      <c r="C22" s="3" t="s">
        <v>52</v>
      </c>
      <c r="D22" s="3" t="s">
        <v>90</v>
      </c>
      <c r="E22" s="3" t="s">
        <v>91</v>
      </c>
      <c r="F22" s="3" t="s">
        <v>91</v>
      </c>
      <c r="G22" s="78"/>
      <c r="H22" s="19" t="s">
        <v>45</v>
      </c>
      <c r="I22" s="28">
        <v>0.6</v>
      </c>
      <c r="J22" s="3">
        <v>470000000</v>
      </c>
      <c r="K22" s="3" t="s">
        <v>46</v>
      </c>
      <c r="L22" s="2" t="s">
        <v>55</v>
      </c>
      <c r="M22" s="3" t="s">
        <v>65</v>
      </c>
      <c r="N22" s="1" t="s">
        <v>54</v>
      </c>
      <c r="O22" s="66" t="s">
        <v>94</v>
      </c>
      <c r="P22" s="29" t="s">
        <v>57</v>
      </c>
      <c r="Q22" s="12"/>
      <c r="R22" s="21"/>
      <c r="S22" s="21"/>
      <c r="T22" s="78"/>
      <c r="U22" s="76">
        <v>110032065</v>
      </c>
      <c r="V22" s="88">
        <f>U22*1.12</f>
        <v>123235912.80000001</v>
      </c>
      <c r="W22" s="1" t="s">
        <v>58</v>
      </c>
      <c r="X22" s="77" t="s">
        <v>48</v>
      </c>
      <c r="Y22" s="7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2:255" s="4" customFormat="1" ht="26.25" customHeight="1">
      <c r="B23" s="90" t="s">
        <v>37</v>
      </c>
      <c r="C23" s="91"/>
      <c r="D23" s="91"/>
      <c r="E23" s="92"/>
      <c r="F23" s="37"/>
      <c r="G23" s="46"/>
      <c r="H23" s="47"/>
      <c r="I23" s="48"/>
      <c r="J23" s="49"/>
      <c r="K23" s="50"/>
      <c r="L23" s="51"/>
      <c r="M23" s="52"/>
      <c r="N23" s="53"/>
      <c r="O23" s="54"/>
      <c r="P23" s="54"/>
      <c r="Q23" s="55"/>
      <c r="R23" s="56"/>
      <c r="S23" s="57"/>
      <c r="T23" s="58"/>
      <c r="U23" s="73">
        <f>SUM(U21:U22)</f>
        <v>110131115</v>
      </c>
      <c r="V23" s="73">
        <f>SUM(V21:V22)</f>
        <v>123346848.80000001</v>
      </c>
      <c r="W23" s="59"/>
      <c r="X23" s="45"/>
      <c r="Y23" s="3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2:38" s="60" customFormat="1" ht="26.25" customHeight="1">
      <c r="B24" s="108" t="s">
        <v>44</v>
      </c>
      <c r="C24" s="109"/>
      <c r="D24" s="109"/>
      <c r="E24" s="110"/>
      <c r="F24" s="111"/>
      <c r="G24" s="112"/>
      <c r="H24" s="113"/>
      <c r="I24" s="113"/>
      <c r="J24" s="111"/>
      <c r="K24" s="112"/>
      <c r="L24" s="112"/>
      <c r="M24" s="111"/>
      <c r="N24" s="114"/>
      <c r="O24" s="113"/>
      <c r="P24" s="112"/>
      <c r="Q24" s="113"/>
      <c r="R24" s="115"/>
      <c r="S24" s="113"/>
      <c r="T24" s="116"/>
      <c r="U24" s="117">
        <v>9794359583</v>
      </c>
      <c r="V24" s="117">
        <f>U24*1.12</f>
        <v>10969682732.960001</v>
      </c>
      <c r="W24" s="113"/>
      <c r="X24" s="113"/>
      <c r="Y24" s="11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2:38" s="60" customFormat="1" ht="24" customHeight="1">
      <c r="B25" s="5"/>
      <c r="C25" s="33"/>
      <c r="D25" s="34"/>
      <c r="E25" s="16"/>
      <c r="F25" s="96"/>
      <c r="G25" s="96"/>
      <c r="H25" s="6"/>
      <c r="M25" s="96"/>
      <c r="N25" s="96"/>
      <c r="O25" s="96"/>
      <c r="P25" s="96"/>
      <c r="Q25" s="8"/>
      <c r="R25" s="15"/>
      <c r="S25" s="15"/>
      <c r="T25" s="35"/>
      <c r="U25" s="68"/>
      <c r="V25" s="68"/>
      <c r="W25" s="8"/>
      <c r="X25" s="5"/>
      <c r="Y25" s="8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9:38" s="60" customFormat="1" ht="30.75" customHeight="1">
      <c r="I26" s="96"/>
      <c r="J26" s="96"/>
      <c r="K26" s="96"/>
      <c r="L26" s="96"/>
      <c r="U26" s="69"/>
      <c r="V26" s="69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</row>
    <row r="27" spans="6:38" s="60" customFormat="1" ht="25.5" customHeight="1">
      <c r="F27" s="96"/>
      <c r="G27" s="96"/>
      <c r="M27" s="96"/>
      <c r="N27" s="96"/>
      <c r="O27" s="96"/>
      <c r="P27" s="96"/>
      <c r="U27" s="69"/>
      <c r="V27" s="69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</row>
    <row r="28" spans="21:38" s="60" customFormat="1" ht="30.75" customHeight="1">
      <c r="U28" s="69"/>
      <c r="V28" s="69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3:16" ht="25.5" customHeight="1">
      <c r="C29" s="6"/>
      <c r="F29" s="60"/>
      <c r="G29" s="60"/>
      <c r="H29" s="60"/>
      <c r="I29" s="60"/>
      <c r="J29" s="60"/>
      <c r="K29" s="60"/>
      <c r="L29" s="60"/>
      <c r="M29" s="96"/>
      <c r="N29" s="96"/>
      <c r="O29" s="96"/>
      <c r="P29" s="96"/>
    </row>
    <row r="30" spans="3:16" ht="30.75" customHeight="1">
      <c r="C30" s="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3:16" ht="25.5" customHeight="1">
      <c r="C31" s="6"/>
      <c r="F31" s="60"/>
      <c r="G31" s="60"/>
      <c r="H31" s="60"/>
      <c r="I31" s="60"/>
      <c r="J31" s="60"/>
      <c r="K31" s="60"/>
      <c r="L31" s="60"/>
      <c r="M31" s="96"/>
      <c r="N31" s="96"/>
      <c r="O31" s="96"/>
      <c r="P31" s="96"/>
    </row>
    <row r="32" spans="3:16" ht="30.75" customHeight="1">
      <c r="C32" s="6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3:16" ht="25.5" customHeight="1">
      <c r="C33" s="6"/>
      <c r="F33" s="60"/>
      <c r="G33" s="60"/>
      <c r="H33" s="60"/>
      <c r="I33" s="60"/>
      <c r="J33" s="60"/>
      <c r="K33" s="60"/>
      <c r="L33" s="60"/>
      <c r="M33" s="96"/>
      <c r="N33" s="96"/>
      <c r="O33" s="96"/>
      <c r="P33" s="96"/>
    </row>
    <row r="34" spans="3:16" ht="30.75" customHeight="1">
      <c r="C34" s="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3:16" ht="25.5" customHeight="1">
      <c r="C35" s="6"/>
      <c r="F35" s="60"/>
      <c r="G35" s="60"/>
      <c r="H35" s="60"/>
      <c r="I35" s="60"/>
      <c r="J35" s="60"/>
      <c r="K35" s="60"/>
      <c r="L35" s="60"/>
      <c r="M35" s="96"/>
      <c r="N35" s="96"/>
      <c r="O35" s="96"/>
      <c r="P35" s="96"/>
    </row>
    <row r="36" spans="3:16" ht="30.75" customHeight="1">
      <c r="C36" s="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3:16" ht="25.5" customHeight="1">
      <c r="C37" s="6"/>
      <c r="F37" s="60"/>
      <c r="G37" s="60"/>
      <c r="H37" s="60"/>
      <c r="I37" s="96"/>
      <c r="J37" s="96"/>
      <c r="K37" s="96"/>
      <c r="L37" s="96"/>
      <c r="M37" s="96"/>
      <c r="N37" s="96"/>
      <c r="O37" s="96"/>
      <c r="P37" s="96"/>
    </row>
    <row r="38" ht="30.75" customHeight="1">
      <c r="C38" s="6"/>
    </row>
    <row r="39" spans="3:16" ht="25.5" customHeight="1">
      <c r="C39" s="6"/>
      <c r="F39" s="60"/>
      <c r="M39" s="96"/>
      <c r="N39" s="96"/>
      <c r="O39" s="96"/>
      <c r="P39" s="96"/>
    </row>
    <row r="40" ht="47.25" customHeight="1">
      <c r="C40" s="6"/>
    </row>
    <row r="41" ht="47.25" customHeight="1">
      <c r="C41" s="6"/>
    </row>
    <row r="42" ht="47.25" customHeight="1">
      <c r="C42" s="6"/>
    </row>
    <row r="43" ht="47.25" customHeight="1">
      <c r="C43" s="6"/>
    </row>
    <row r="44" ht="47.25" customHeight="1">
      <c r="C44" s="6"/>
    </row>
    <row r="45" ht="47.25" customHeight="1">
      <c r="C45" s="6"/>
    </row>
    <row r="46" ht="47.25" customHeight="1">
      <c r="C46" s="6"/>
    </row>
    <row r="47" ht="47.25" customHeight="1">
      <c r="C47" s="6"/>
    </row>
    <row r="48" spans="3:38" ht="47.25" customHeight="1">
      <c r="C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3:38" ht="47.25" customHeight="1">
      <c r="C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3:38" ht="47.25" customHeight="1">
      <c r="C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3:38" ht="47.25" customHeight="1">
      <c r="C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3:38" ht="47.25" customHeight="1">
      <c r="C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3:38" ht="47.25" customHeight="1">
      <c r="C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3:38" ht="47.25" customHeight="1">
      <c r="C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3:38" ht="47.25" customHeight="1">
      <c r="C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3:38" ht="47.25" customHeight="1">
      <c r="C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3:38" ht="47.25" customHeight="1">
      <c r="C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3:38" ht="47.25" customHeight="1">
      <c r="C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3:38" ht="47.25" customHeight="1">
      <c r="C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3:38" ht="47.25" customHeight="1">
      <c r="C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3:38" ht="47.25" customHeight="1">
      <c r="C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3:38" ht="47.25" customHeight="1">
      <c r="C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3:38" ht="47.25" customHeight="1">
      <c r="C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3:38" ht="47.25" customHeight="1">
      <c r="C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3:38" ht="47.25" customHeight="1">
      <c r="C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3:38" ht="47.25" customHeight="1">
      <c r="C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3:38" ht="47.25" customHeight="1">
      <c r="C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3:38" ht="47.25" customHeight="1">
      <c r="C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3:38" ht="47.25" customHeight="1">
      <c r="C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3:38" ht="47.25" customHeight="1">
      <c r="C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3:38" ht="47.25" customHeight="1">
      <c r="C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3:38" ht="47.25" customHeight="1">
      <c r="C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3:38" ht="47.25" customHeight="1">
      <c r="C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3:38" ht="47.25" customHeight="1">
      <c r="C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3:38" ht="47.25" customHeight="1">
      <c r="C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3:38" ht="47.25" customHeight="1">
      <c r="C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3:38" ht="47.25" customHeight="1">
      <c r="C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3:38" ht="47.25" customHeight="1">
      <c r="C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3:38" ht="47.25" customHeight="1">
      <c r="C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3:38" ht="47.25" customHeight="1">
      <c r="C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3:38" ht="47.25" customHeight="1">
      <c r="C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3:38" ht="47.25" customHeight="1">
      <c r="C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3:38" ht="47.25" customHeight="1">
      <c r="C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3:38" ht="47.25" customHeight="1">
      <c r="C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3:38" ht="47.25" customHeight="1">
      <c r="C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3:38" ht="47.25" customHeight="1">
      <c r="C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2:38" ht="47.25" customHeight="1">
      <c r="B87" s="17"/>
      <c r="C87" s="11" t="s">
        <v>14</v>
      </c>
      <c r="D87" s="11" t="s">
        <v>28</v>
      </c>
      <c r="E87" s="9" t="s">
        <v>29</v>
      </c>
      <c r="F87" s="9" t="s">
        <v>30</v>
      </c>
      <c r="G87" s="10"/>
      <c r="H87" s="10" t="s">
        <v>31</v>
      </c>
      <c r="I87" s="10">
        <v>0</v>
      </c>
      <c r="J87" s="9">
        <v>470000000</v>
      </c>
      <c r="K87" s="11" t="s">
        <v>27</v>
      </c>
      <c r="L87" s="11" t="s">
        <v>32</v>
      </c>
      <c r="M87" s="9" t="s">
        <v>33</v>
      </c>
      <c r="N87" s="10" t="s">
        <v>26</v>
      </c>
      <c r="O87" s="10" t="s">
        <v>34</v>
      </c>
      <c r="P87" s="11" t="s">
        <v>35</v>
      </c>
      <c r="Q87" s="10">
        <v>796</v>
      </c>
      <c r="R87" s="13" t="s">
        <v>36</v>
      </c>
      <c r="S87" s="9">
        <v>1</v>
      </c>
      <c r="T87" s="14">
        <v>267857.14</v>
      </c>
      <c r="U87" s="71">
        <f>S87*T87</f>
        <v>267857.14</v>
      </c>
      <c r="V87" s="71">
        <f>U87*1.12</f>
        <v>299999.9968</v>
      </c>
      <c r="W87" s="10"/>
      <c r="X87" s="10">
        <v>2012</v>
      </c>
      <c r="Y87" s="10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3:38" ht="47.25" customHeight="1">
      <c r="C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3:38" ht="47.25" customHeight="1">
      <c r="C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3:38" ht="47.25" customHeight="1">
      <c r="C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3:38" ht="47.25" customHeight="1">
      <c r="C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3:38" ht="47.25" customHeight="1">
      <c r="C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3:38" ht="47.25" customHeight="1">
      <c r="C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3:38" ht="47.25" customHeight="1">
      <c r="C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3:38" ht="47.25" customHeight="1">
      <c r="C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3:38" ht="47.25" customHeight="1">
      <c r="C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3:38" ht="47.25" customHeight="1">
      <c r="C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3:38" ht="47.25" customHeight="1">
      <c r="C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3:38" ht="47.25" customHeight="1">
      <c r="C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3:38" ht="47.25" customHeight="1">
      <c r="C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3:38" ht="47.25" customHeight="1">
      <c r="C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3:38" ht="47.25" customHeight="1">
      <c r="C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3:38" ht="47.25" customHeight="1">
      <c r="C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3:38" ht="47.25" customHeight="1">
      <c r="C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3:38" ht="47.25" customHeight="1">
      <c r="C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3:38" ht="47.25" customHeight="1">
      <c r="C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3:38" ht="47.25" customHeight="1">
      <c r="C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3:38" ht="47.25" customHeight="1">
      <c r="C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3:38" ht="47.25" customHeight="1">
      <c r="C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3:38" ht="47.25" customHeight="1">
      <c r="C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3:38" ht="47.25" customHeight="1">
      <c r="C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3:38" ht="47.25" customHeight="1">
      <c r="C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3:38" ht="47.25" customHeight="1">
      <c r="C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3:38" ht="47.25" customHeight="1">
      <c r="C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3:38" ht="47.25" customHeight="1">
      <c r="C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3:38" ht="47.25" customHeight="1">
      <c r="C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3:38" ht="47.25" customHeight="1">
      <c r="C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3:38" ht="47.25" customHeight="1">
      <c r="C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3:38" ht="47.25" customHeight="1">
      <c r="C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3:38" ht="47.25" customHeight="1">
      <c r="C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3:38" ht="47.25" customHeight="1">
      <c r="C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3:38" ht="47.25" customHeight="1">
      <c r="C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3:38" ht="47.25" customHeight="1">
      <c r="C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3:38" ht="47.25" customHeight="1">
      <c r="C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3:38" ht="47.25" customHeight="1">
      <c r="C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3:38" ht="47.25" customHeight="1">
      <c r="C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3:38" ht="47.25" customHeight="1">
      <c r="C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3:38" ht="47.25" customHeight="1">
      <c r="C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3:38" ht="47.25" customHeight="1">
      <c r="C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3:38" ht="47.25" customHeight="1">
      <c r="C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3:38" ht="47.25" customHeight="1">
      <c r="C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3:38" ht="47.25" customHeight="1">
      <c r="C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3:38" ht="47.25" customHeight="1">
      <c r="C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3:38" ht="47.25" customHeight="1">
      <c r="C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3:38" ht="47.25" customHeight="1">
      <c r="C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3:38" ht="47.25" customHeight="1">
      <c r="C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3:38" ht="47.25" customHeight="1">
      <c r="C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3:38" ht="47.25" customHeight="1">
      <c r="C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3:38" ht="47.25" customHeight="1">
      <c r="C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3:38" ht="47.25" customHeight="1">
      <c r="C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3:38" ht="47.25" customHeight="1">
      <c r="C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3:38" ht="47.25" customHeight="1">
      <c r="C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3:38" ht="47.25" customHeight="1">
      <c r="C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3:38" ht="47.25" customHeight="1">
      <c r="C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3:38" ht="47.25" customHeight="1">
      <c r="C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3:38" ht="47.25" customHeight="1">
      <c r="C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3:38" ht="47.25" customHeight="1">
      <c r="C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3:38" ht="47.25" customHeight="1">
      <c r="C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3:38" ht="47.25" customHeight="1">
      <c r="C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3:38" ht="47.25" customHeight="1">
      <c r="C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3:38" ht="47.25" customHeight="1">
      <c r="C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3:38" ht="47.25" customHeight="1">
      <c r="C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3:38" ht="47.25" customHeight="1">
      <c r="C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3:38" ht="47.25" customHeight="1">
      <c r="C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3:38" ht="47.25" customHeight="1">
      <c r="C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spans="3:38" ht="47.25" customHeight="1">
      <c r="C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3:38" ht="47.25" customHeight="1">
      <c r="C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3:38" ht="47.25" customHeight="1">
      <c r="C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3:38" ht="47.25" customHeight="1">
      <c r="C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3:38" ht="47.25" customHeight="1">
      <c r="C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spans="3:38" ht="47.25" customHeight="1">
      <c r="C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spans="3:38" ht="47.25" customHeight="1">
      <c r="C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3:38" ht="47.25" customHeight="1">
      <c r="C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3:38" ht="47.25" customHeight="1">
      <c r="C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3:38" ht="47.25" customHeight="1">
      <c r="C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3:38" ht="47.25" customHeight="1">
      <c r="C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3:38" ht="47.25" customHeight="1">
      <c r="C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3:38" ht="47.25" customHeight="1">
      <c r="C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</sheetData>
  <sheetProtection formatCells="0" formatColumns="0" formatRows="0" insertColumns="0" insertRows="0" insertHyperlinks="0" deleteColumns="0" deleteRows="0" sort="0" autoFilter="0" pivotTables="0"/>
  <autoFilter ref="A10:IU24"/>
  <mergeCells count="49">
    <mergeCell ref="W1:Y1"/>
    <mergeCell ref="V8:V9"/>
    <mergeCell ref="U8:U9"/>
    <mergeCell ref="T7:Y7"/>
    <mergeCell ref="X8:X9"/>
    <mergeCell ref="T8:T9"/>
    <mergeCell ref="G8:G9"/>
    <mergeCell ref="M8:M9"/>
    <mergeCell ref="K8:K9"/>
    <mergeCell ref="W8:W9"/>
    <mergeCell ref="R8:R9"/>
    <mergeCell ref="Y8:Y9"/>
    <mergeCell ref="S8:S9"/>
    <mergeCell ref="H8:H9"/>
    <mergeCell ref="P8:P9"/>
    <mergeCell ref="B17:Y17"/>
    <mergeCell ref="J8:J9"/>
    <mergeCell ref="I8:I9"/>
    <mergeCell ref="W2:Y2"/>
    <mergeCell ref="W3:Y3"/>
    <mergeCell ref="W4:Y4"/>
    <mergeCell ref="B6:Y6"/>
    <mergeCell ref="M37:P37"/>
    <mergeCell ref="B11:Y11"/>
    <mergeCell ref="B16:E16"/>
    <mergeCell ref="Q8:Q9"/>
    <mergeCell ref="L8:L9"/>
    <mergeCell ref="N8:N9"/>
    <mergeCell ref="D8:D9"/>
    <mergeCell ref="E8:E9"/>
    <mergeCell ref="I37:L37"/>
    <mergeCell ref="F8:F9"/>
    <mergeCell ref="F27:G27"/>
    <mergeCell ref="M27:P27"/>
    <mergeCell ref="B24:E24"/>
    <mergeCell ref="O8:O9"/>
    <mergeCell ref="M39:P39"/>
    <mergeCell ref="M29:P29"/>
    <mergeCell ref="M31:P31"/>
    <mergeCell ref="M33:P33"/>
    <mergeCell ref="M35:P35"/>
    <mergeCell ref="B19:E19"/>
    <mergeCell ref="B20:Y20"/>
    <mergeCell ref="B23:E23"/>
    <mergeCell ref="F25:G25"/>
    <mergeCell ref="M25:P25"/>
    <mergeCell ref="I26:L26"/>
  </mergeCells>
  <printOptions horizontalCentered="1"/>
  <pageMargins left="0" right="0" top="0.35433070866141736" bottom="0.1968503937007874" header="0.31496062992125984" footer="0.31496062992125984"/>
  <pageSetup horizontalDpi="600" verticalDpi="600" orientation="landscape" paperSize="9" scale="29" r:id="rId1"/>
  <rowBreaks count="1" manualBreakCount="1">
    <brk id="25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2013-04-29T10:39:22Z</cp:lastPrinted>
  <dcterms:modified xsi:type="dcterms:W3CDTF">2013-04-30T03:40:32Z</dcterms:modified>
  <cp:category/>
  <cp:version/>
  <cp:contentType/>
  <cp:contentStatus/>
</cp:coreProperties>
</file>