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30" windowWidth="17175" windowHeight="8715" tabRatio="597" activeTab="0"/>
  </bookViews>
  <sheets>
    <sheet name="ОСС" sheetId="1" r:id="rId1"/>
  </sheets>
  <definedNames>
    <definedName name="_xlnm._FilterDatabase" localSheetId="0" hidden="1">'ОСС'!$A$10:$AL$1439</definedName>
    <definedName name="nn">#REF!</definedName>
    <definedName name="UU">#REF!</definedName>
    <definedName name="бб">#REF!</definedName>
    <definedName name="_xlnm.Print_Area" localSheetId="0">'ОСС'!$A$1:$Y$1570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<sst xmlns="http://schemas.openxmlformats.org/spreadsheetml/2006/main" count="23644" uniqueCount="3864">
  <si>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</si>
  <si>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</si>
  <si>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</si>
  <si>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</si>
  <si>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</si>
  <si>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</si>
  <si>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</si>
  <si>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</si>
  <si>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</si>
  <si>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</si>
  <si>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</si>
  <si>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</si>
  <si>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</si>
  <si>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</si>
  <si>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</si>
  <si>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</si>
  <si>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</si>
  <si>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</si>
  <si>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</si>
  <si>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</si>
  <si>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</si>
  <si>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</si>
  <si>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</si>
  <si>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</si>
  <si>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</si>
  <si>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</si>
  <si>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штука</t>
  </si>
  <si>
    <t>" Утвержден "</t>
  </si>
  <si>
    <t xml:space="preserve">Приказом директора </t>
  </si>
  <si>
    <t>Итого по ТРУ ТОО " ОСС " :</t>
  </si>
  <si>
    <t>ОТ</t>
  </si>
  <si>
    <t>РК, г. Актау, мкр 23, ТОО "ОСС", каб:1А</t>
  </si>
  <si>
    <t>2013 год</t>
  </si>
  <si>
    <t>ЦП</t>
  </si>
  <si>
    <t>ТОО "Oil
 Construction Company"</t>
  </si>
  <si>
    <t>в течение 45 дней с даты заключения договора</t>
  </si>
  <si>
    <t>Изменить  следующие позиции по товарам:</t>
  </si>
  <si>
    <t>авансовый платеж - 0%, оставшаяся часть в течении 30 рабочих дней с момента подписания первичных документов</t>
  </si>
  <si>
    <t>в течение 60 дней с даты заключения договора</t>
  </si>
  <si>
    <t>РК, Мангистауская область, пос Ынтымак,   ТОО "ОСС", УТиСТ</t>
  </si>
  <si>
    <t>РК, Мангистауская обл, г: Актау  23 мкр.ТОО "ОСС" БПО</t>
  </si>
  <si>
    <t>Включить  следующие позиции по товарам:</t>
  </si>
  <si>
    <t>Май-июнь
2013 год.</t>
  </si>
  <si>
    <t>Итого по товарам:</t>
  </si>
  <si>
    <t>авансовый платеж- 0%, в течение 30 рабочих дней с даты  подписания акта выполненных услуг</t>
  </si>
  <si>
    <t>август-сентябрь
2013 год.</t>
  </si>
  <si>
    <t>11,14,15</t>
  </si>
  <si>
    <t>авансовый платеж - 0%, 90 %  в течение 30 рабочих дней после поставки, 10 % после акта сверки  взаиморасчетов</t>
  </si>
  <si>
    <t>Стартер</t>
  </si>
  <si>
    <t>Итого по товарам :</t>
  </si>
  <si>
    <t>Включить  следующие позиции по услугам:</t>
  </si>
  <si>
    <t>Изменить  следующие позиции по услугам:</t>
  </si>
  <si>
    <t>11,20,21</t>
  </si>
  <si>
    <t>сентябрь, октябрь 2013г.</t>
  </si>
  <si>
    <t>Включить  следующие позиции по работам:</t>
  </si>
  <si>
    <t>ОИ</t>
  </si>
  <si>
    <t>РК, Мангистауская область, г.Актау</t>
  </si>
  <si>
    <t>в течение 20 дней с даты вступления в силу договора 2013 года</t>
  </si>
  <si>
    <t>авансовый платеж - 100% после заключения договора на основании счета</t>
  </si>
  <si>
    <t>ОПРУ</t>
  </si>
  <si>
    <t>39.00.23.14.00.00.00</t>
  </si>
  <si>
    <t>Услуги разработки проекта нормативов предельно допустимых выбросов</t>
  </si>
  <si>
    <t>РК, Мангистауская область г.Актау</t>
  </si>
  <si>
    <t>ПР</t>
  </si>
  <si>
    <t xml:space="preserve">Разработка проекта нормтивов предельно допустимых выбросов на основании полученных данных </t>
  </si>
  <si>
    <t xml:space="preserve"> декабрь 2012г.</t>
  </si>
  <si>
    <t xml:space="preserve">с января по декабрь 2013г. </t>
  </si>
  <si>
    <t>35.13.10.10.00.00.00</t>
  </si>
  <si>
    <t xml:space="preserve">Услуги по распределению электроэнергии </t>
  </si>
  <si>
    <t>Услуги по распределению электроэнергии посредством распределительных устройств</t>
  </si>
  <si>
    <t>авансовый платеж- 0%, в течение 30 рабочих дней с даты  подписания акта выполненных услуг, ежемесячно</t>
  </si>
  <si>
    <t>с даты вступления в силу договора по 31.12.2013г.</t>
  </si>
  <si>
    <t>в течение 60 дней с даты вступления в силу договора 2013 года</t>
  </si>
  <si>
    <t>август, сентябрь 2013 год</t>
  </si>
  <si>
    <t>DDP</t>
  </si>
  <si>
    <t>ОП</t>
  </si>
  <si>
    <t>исключено</t>
  </si>
  <si>
    <t>август 2013г.</t>
  </si>
  <si>
    <t>93.29.19.10.00.00.00</t>
  </si>
  <si>
    <t>Услуги по организации праздничных мероприятий</t>
  </si>
  <si>
    <t>Организация и проведение корпоротивного отдыха в "День работника нефтегазовой отрасли" , приобретение ценных призов</t>
  </si>
  <si>
    <t>Сентябрь 2013г</t>
  </si>
  <si>
    <t>112-1 У</t>
  </si>
  <si>
    <t>июль, август 2013г</t>
  </si>
  <si>
    <t>Изменить  следующие позиции по работам:</t>
  </si>
  <si>
    <t>авансовый платеж - 100% стоимости месячного объема за 5 дней до начала расчетного периода</t>
  </si>
  <si>
    <t>Электроснабжение карьера "Таучик" и РЗЦ  БПО п.Ынтымак .</t>
  </si>
  <si>
    <t>РК, Мангистауская обл, г: пос. Ынтымак БПО, карьер Таучик</t>
  </si>
  <si>
    <t>39-1 У</t>
  </si>
  <si>
    <t>авансовый платеж - 0%, 90 %  в течение 30  дней после поставки, 10 % после акта сверки  взаиморасчетов</t>
  </si>
  <si>
    <t>Итого по услугам:</t>
  </si>
  <si>
    <t>Итого по работам:</t>
  </si>
  <si>
    <t xml:space="preserve">Март-апрель
2013 год
</t>
  </si>
  <si>
    <t>Май, Июнь 2013 год</t>
  </si>
  <si>
    <t>796</t>
  </si>
  <si>
    <t>27.33.11.00.00.03.01.12.1</t>
  </si>
  <si>
    <t>ПВ 2-16 А</t>
  </si>
  <si>
    <t>Панель</t>
  </si>
  <si>
    <t>июнь-июль
2013 год.</t>
  </si>
  <si>
    <t>27.90.20.00.02.02.01.02.1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</si>
  <si>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</si>
  <si>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</si>
  <si>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Резистор</t>
  </si>
  <si>
    <t>Выключатель пакетный</t>
  </si>
  <si>
    <t xml:space="preserve">РК, Мангистауская обл, г: Актау  23 мкр.офис ТОО "ОСС" </t>
  </si>
  <si>
    <t>Программное обеспечение</t>
  </si>
  <si>
    <t>32.99.61.00.00.00.30.72.1</t>
  </si>
  <si>
    <t>операционная система</t>
  </si>
  <si>
    <t>3093 Т</t>
  </si>
  <si>
    <t>32.99.61.00.00.00.30.10.1</t>
  </si>
  <si>
    <t>Программный  продукт для введения бухгалтерского учета</t>
  </si>
  <si>
    <t xml:space="preserve">1 С Комплексное управление финансами и бюджетирование </t>
  </si>
  <si>
    <t>сентябрь, октябрь  2013г.</t>
  </si>
  <si>
    <t xml:space="preserve">РК, Мангистауская обл, г: Актау  23 мкр.ТОО "ОСС" </t>
  </si>
  <si>
    <t>в течение 45 кал.дней с даты заключения договора</t>
  </si>
  <si>
    <t>3094 Т</t>
  </si>
  <si>
    <t>1 С Бухгалтерия 8 для Казахстана</t>
  </si>
  <si>
    <t>3095 Т</t>
  </si>
  <si>
    <t>1 С Предприятие 8. Зарплата и управление персоналом</t>
  </si>
  <si>
    <t>3096 Т</t>
  </si>
  <si>
    <t>32.99.61.00.00.00.30.80.2</t>
  </si>
  <si>
    <t>Лицензия на программный продукт</t>
  </si>
  <si>
    <t>Лицензия (право пользования) на программный продукт</t>
  </si>
  <si>
    <t>1 С Предприятие 8.2 Лицензия на сервер</t>
  </si>
  <si>
    <t>839</t>
  </si>
  <si>
    <t>Комплект</t>
  </si>
  <si>
    <t>3097 Т</t>
  </si>
  <si>
    <t>1 С Предприятие 8. Лицензия на сервер.</t>
  </si>
  <si>
    <t>3098 Т</t>
  </si>
  <si>
    <t>1 С Управление затратами на автотранспорт</t>
  </si>
  <si>
    <t>3099 Т</t>
  </si>
  <si>
    <t>1 С Учет спецодежды и инвентаря</t>
  </si>
  <si>
    <t>3100 Т</t>
  </si>
  <si>
    <t>1 С Налоговый мониторинг</t>
  </si>
  <si>
    <t>3101 Т</t>
  </si>
  <si>
    <t>Клиентский доступ на 50 рабочих мест для 1 С Предприятие 8</t>
  </si>
  <si>
    <t>3102 Т</t>
  </si>
  <si>
    <t>26.20.13.00.00.01.52.50.1</t>
  </si>
  <si>
    <t>Сервер</t>
  </si>
  <si>
    <t>Процессор многоядерный, асинхронный сервер последовательных портов RS-232</t>
  </si>
  <si>
    <t>3103 Т</t>
  </si>
  <si>
    <t>Приказ №303  от 23.08.2013 год.</t>
  </si>
  <si>
    <t>ОТП</t>
  </si>
  <si>
    <t>168</t>
  </si>
  <si>
    <t>тонна (метрическая)</t>
  </si>
  <si>
    <t xml:space="preserve">2832 Т </t>
  </si>
  <si>
    <t>28.13.14.00.00.00.15.10.1</t>
  </si>
  <si>
    <t>центробежный насос фекальный</t>
  </si>
  <si>
    <t>фекальный сточно-массный насос типа СМ, консольный горизонтальный, одноступенчатый с центробежным колесом закрытого типа</t>
  </si>
  <si>
    <t xml:space="preserve">Фекальный насос, диаметр входного патрубка -80мм, диаметр выходного патрубка – 50мм, номинальный диаметр колеса – 200мм. Подача – 50м3/час, напор – 50м    с эл/дв. АИР160С2У3, 15кВт  2900об\мин </t>
  </si>
  <si>
    <t xml:space="preserve">2832-1 Т </t>
  </si>
  <si>
    <t>Исключить  следующие позиции по товарам:</t>
  </si>
  <si>
    <t>2951-1 Т</t>
  </si>
  <si>
    <t>29.10.41.00.00.10.13.20.1</t>
  </si>
  <si>
    <t>Автомобиль грузовой</t>
  </si>
  <si>
    <t>бортовой, тентованный , грузоподъемностью от 5 до 10 тонн, двухосный или трехосный, колесная формула 4х2</t>
  </si>
  <si>
    <t>Мощность двигателя, не менее -136/185 кВт/л.с; Тип двигателя -  дизельный; Трансмиссия - механическая;  Мах. скорость  не менее – 95 км/ч; Колесная формула - 4х2; Длина, не менее – 7 550 мм; Ширина, не более- 2 500 мм; Высота , не более – 2 660 мм; Грузоподъемность,  в пределах -  6 000 -7 500 кг; Дорожный просвет, не менее – 230 мм; Колесная база,  не менее – 4 500 мм; Размеры шин.: 260Rх508;  Наличие – гидроусилителя  руля; Тормозная система – пневматическая</t>
  </si>
  <si>
    <t>июль- август                     2013 год.</t>
  </si>
  <si>
    <t xml:space="preserve">авансовый платеж - 0%,  90 %  в течении 30 рабочих дней с момента подписания первичных документов, 10% после акта сверки взаиморасчета </t>
  </si>
  <si>
    <t>166</t>
  </si>
  <si>
    <t>килограмм</t>
  </si>
  <si>
    <t>в течение 30 дней с даты заключения договора</t>
  </si>
  <si>
    <t>в течение 90 дней с даты заключения договора</t>
  </si>
  <si>
    <t xml:space="preserve">2834 Т </t>
  </si>
  <si>
    <t>26.51.63.13.15.11.11.11.1</t>
  </si>
  <si>
    <t>Счетчик жидкости</t>
  </si>
  <si>
    <t>с овальными шестернями  для измерения объемного количества нефтепродуктов, диаметр условного прохода - 40 мм, максимальное рабочее давление - 0,6 МПа, с механическим отсчетным устройством</t>
  </si>
  <si>
    <t>Мерник металлический, эталонный: Для поверки ТРК и других дозаторов бензина и дизельного топлива, номинальная вместимость - 20куб.дм с температурной шкалой и пеногасителем, диаметр371мм, высота - 800мм, масса не более – 11кг.</t>
  </si>
  <si>
    <t xml:space="preserve">2834-1 Т </t>
  </si>
  <si>
    <t>26.51.66.15.11.11.11.11.1</t>
  </si>
  <si>
    <t>Прибор для измерения или контроля геометрических величин</t>
  </si>
  <si>
    <t>Неэлектронный</t>
  </si>
  <si>
    <t>2936-1 Т</t>
  </si>
  <si>
    <t>25.99.29.00.02.13.19.10.1</t>
  </si>
  <si>
    <t>Вышка-тура</t>
  </si>
  <si>
    <t>передвижная металлоконструкция башенного типа (башенные строительные леса), применяемая для работ на высоте</t>
  </si>
  <si>
    <t xml:space="preserve">Передвижная сборно-разборная вышка мега  ВС-250/0,7 с рабочей площадкой 1*6х0,7 м </t>
  </si>
  <si>
    <t xml:space="preserve"> май, июнь 2013г</t>
  </si>
  <si>
    <t>РК, Мангистауская обл, г: Актау , база БПО ТОО "ОСС"</t>
  </si>
  <si>
    <t>2936-2 Т</t>
  </si>
  <si>
    <t>2937-1 Т</t>
  </si>
  <si>
    <t>25.94.13.00.00.10.33.50.1</t>
  </si>
  <si>
    <t>Приспособление для изоляции труб</t>
  </si>
  <si>
    <t xml:space="preserve">для антикоррозионной изоляции полимерной лентой </t>
  </si>
  <si>
    <t>Приспособление для антикоррозионной изоляции полимерной лентой трубопроводов Ф57-114 мм. Скорость передвижения 12-400 м/ч. Размеры: дл. -1250 мм, шир.-1020 мм, выс. -780 мм. Масса-90 кг.</t>
  </si>
  <si>
    <t>май, июнь 2013г</t>
  </si>
  <si>
    <t>2937-2 Т</t>
  </si>
  <si>
    <t>2939-1 Т</t>
  </si>
  <si>
    <t>28.41.31.00.00.00.25.16.1</t>
  </si>
  <si>
    <t>Перемотчик (станок намоточный)</t>
  </si>
  <si>
    <t>для перемотки стретча и других плёночных материалов</t>
  </si>
  <si>
    <t>Станок  модели СРП-1 предназначен для перемотки и резки рулонных полимерных пленочных изоляционных материалов на строительстве трубопроводов</t>
  </si>
  <si>
    <t>2939-2 Т</t>
  </si>
  <si>
    <t>1016 Т</t>
  </si>
  <si>
    <t>22.19.42.00.00.10.30.20.1</t>
  </si>
  <si>
    <t>Ремень</t>
  </si>
  <si>
    <t>В-1600</t>
  </si>
  <si>
    <t>Февраль, март
2013 год</t>
  </si>
  <si>
    <t>РК, Мангистауская область, пос Ынтымак,   ТОО "ОСС",БПО</t>
  </si>
  <si>
    <t>1018 Т</t>
  </si>
  <si>
    <t>22.19.42.00.00.10.30.14.1</t>
  </si>
  <si>
    <t xml:space="preserve">Ремень </t>
  </si>
  <si>
    <t>В-1250</t>
  </si>
  <si>
    <t>1020 Т</t>
  </si>
  <si>
    <t>22.19.42.00.00.10.30.34.1</t>
  </si>
  <si>
    <t>Б 3150</t>
  </si>
  <si>
    <t>1021 Т</t>
  </si>
  <si>
    <t>22.19.42.00.00.10.30.05.1</t>
  </si>
  <si>
    <t>STIHL-9490000 7851 B 10/6[859LW</t>
  </si>
  <si>
    <t>1022 Т</t>
  </si>
  <si>
    <t>22.19.42.00.00.10.30.08.1</t>
  </si>
  <si>
    <t>STIHL-9490000 ДУУ 10х990</t>
  </si>
  <si>
    <t>сентябрь, октябрь 2013 год</t>
  </si>
  <si>
    <t xml:space="preserve">РК, Мангистауская обл, пос.Ынтымак, база БПО ТОО "ОСС" </t>
  </si>
  <si>
    <t>3,4,5,11,12,14,15,18,19,20,21</t>
  </si>
  <si>
    <t>1015 Т</t>
  </si>
  <si>
    <t>22.19.42.00.00.10.20.30.1</t>
  </si>
  <si>
    <t>А-2500</t>
  </si>
  <si>
    <t>1014 Т</t>
  </si>
  <si>
    <t>22.19.42.00.00.10.40.13.1</t>
  </si>
  <si>
    <t>С (В)-2650</t>
  </si>
  <si>
    <t>1053-1 Т</t>
  </si>
  <si>
    <t>25.93.15.00.00.13.10.10.3</t>
  </si>
  <si>
    <t>Электроды</t>
  </si>
  <si>
    <t xml:space="preserve"> для сварки алюминия и его сплавов d=3мм, ОЗА-1 ГОСТ 9467-75</t>
  </si>
  <si>
    <t>1067 Т</t>
  </si>
  <si>
    <t>22.19.24.00.00.00.21.12.1</t>
  </si>
  <si>
    <t>Резина маслобензостойкая</t>
  </si>
  <si>
    <t>МБС  б=3 мм  ТУ-381051088-82</t>
  </si>
  <si>
    <t>сентябрь,октябрь 2013 год</t>
  </si>
  <si>
    <t>1068 Т</t>
  </si>
  <si>
    <t>22.19.24.00.00.00.21.27.1</t>
  </si>
  <si>
    <t xml:space="preserve">Резина маслобензостойкая </t>
  </si>
  <si>
    <t>МБС  б=6 мм ТУ-381051088-82 (рулонная шириной 1000мм.)</t>
  </si>
  <si>
    <t>1196 Т</t>
  </si>
  <si>
    <t>25.73.40.00.00.10.13.10.1</t>
  </si>
  <si>
    <t>части для ручных инструментов</t>
  </si>
  <si>
    <t>Набор пик и зубил  Тип хвостовика: SDS + 630478000,  Состоящий из соотв. 1 пикообразного зубила (6.31421) , 1 плоского зубила (6.31420) и 1 широкого зубила (6.31425)</t>
  </si>
  <si>
    <t>Май 2013 год</t>
  </si>
  <si>
    <t>комплект</t>
  </si>
  <si>
    <t>1197 Т</t>
  </si>
  <si>
    <t xml:space="preserve">Долото   для перфораторов Makita HM 1304,  Тип долота: пика d-17631, 
 хвостовик долота: шестигранный
 длина долота: 410 мм,
 длина режущей кромки: 28.6 мм.
 Материал изготовления долота: инструментальная сталь
</t>
  </si>
  <si>
    <t>1198 Т</t>
  </si>
  <si>
    <t>Пика для перфораторов Makita  Металл: высококачественная термообработанная сталь, тип хвостовика SDS+, d-08713,  Длина 250 мм</t>
  </si>
  <si>
    <t>1199 Т</t>
  </si>
  <si>
    <t xml:space="preserve">Пика для перфораторов Makita   Металл: кованая сталь, P-16243,
 Обработка: пескоструйная
 Длина: 400 мм, тип хвостовика SDS-max
</t>
  </si>
  <si>
    <t>2863 Т</t>
  </si>
  <si>
    <t>Ограждение дорожное металлические барьерного типа 11ДО-ММ.2</t>
  </si>
  <si>
    <t>Ограждение дорожное одностороннее типа 11ДО-ММ.2 по 150м - 2 комплекта.  Начальный участок типа 11ДО-ММ.Н - 4шт. Состав: металлическая профильная планка, металлическая стойка с шагом 2м, элементы световозвращающий, консоль жесткая. Горячее цинкование.</t>
  </si>
  <si>
    <t>0%</t>
  </si>
  <si>
    <t>Май-июнь 2013 год</t>
  </si>
  <si>
    <t>006</t>
  </si>
  <si>
    <t>метр</t>
  </si>
  <si>
    <t>612-1 Т</t>
  </si>
  <si>
    <t>23.61.20.00.70.40.00.20.1</t>
  </si>
  <si>
    <t>Предупредительный знак СС-1</t>
  </si>
  <si>
    <t xml:space="preserve">бетонный, для ограждения места производства работ, высота 2,2 м,1900х150х80мм. Серия 3.503.1-89 </t>
  </si>
  <si>
    <t>612-2 Т</t>
  </si>
  <si>
    <t>470000000</t>
  </si>
  <si>
    <t>2851 Т</t>
  </si>
  <si>
    <t>23.61.12.00.20.22.01.13.1</t>
  </si>
  <si>
    <t>Звено</t>
  </si>
  <si>
    <t>железобетонное водопропускных труб под насыпи автомобильных и железных дорог, прямоугольные, ГОСТ 24547-81</t>
  </si>
  <si>
    <t>Сборные железобетонные прямоугольные водопропускные трубы для автомобильных дорог. Отверстие 4,0м. Габаритный размер: 436х313(h)х100см. Серия 3.501.1-177.93.1</t>
  </si>
  <si>
    <t>Апрель-май 2013 год</t>
  </si>
  <si>
    <t>в течение 70 дней с даты заключения договора</t>
  </si>
  <si>
    <t>2852 Т</t>
  </si>
  <si>
    <t>23.61.12.00.20.22.02.15.1</t>
  </si>
  <si>
    <t xml:space="preserve">Звено оголовка ЗП38 (№107) </t>
  </si>
  <si>
    <t>Сборные железобетонные прямоугольные водопропускные трубы для автомобильных дорог. Отверстие 4,0м. Габаритный размер: 436х340(h)х100см. Серия 3.501.1-177.93.1</t>
  </si>
  <si>
    <t>2853 Т</t>
  </si>
  <si>
    <t>23.61.20.00.30.50.01.04.1</t>
  </si>
  <si>
    <t>Стенка откосная СТ2 п.л. (№58)</t>
  </si>
  <si>
    <t>Габаритный размер: 415(h)х277х30см. Серия 3.501.1-177.93.1</t>
  </si>
  <si>
    <t>2854 Т</t>
  </si>
  <si>
    <t>Стенка откосная СТ3 п.л. (№59)</t>
  </si>
  <si>
    <t>Габаритный размер: 279(h)х175х30см. Серия 3.501.1-177.93.1</t>
  </si>
  <si>
    <t>2855 Т</t>
  </si>
  <si>
    <t>23.61.12.00.20.22.01.11.1</t>
  </si>
  <si>
    <t>Звено трубы средней части ЗКП5.200</t>
  </si>
  <si>
    <t>Сборные железобетонные круглые водопропускные трубы для автомобильных дорог. Отверстие 1,5м. Габаритный размер: 178х179(h)х200см. Серия 3.501.1-144</t>
  </si>
  <si>
    <t>2856 Т</t>
  </si>
  <si>
    <t>23.61.12.00.20.22.01.12.1</t>
  </si>
  <si>
    <t>Звено оголовка ЗКП13.170</t>
  </si>
  <si>
    <t>Сборные железобетонные круглые водопропускные трубы для автомобильных дорог. Отверстие 1,5м. Габаритный размер: 210х239(h)х170см. Серия 3.501.1-144</t>
  </si>
  <si>
    <t>2857 Т</t>
  </si>
  <si>
    <t>Стенка откосная СТ3 п.л.</t>
  </si>
  <si>
    <t>Габаритный размер: 322х311(h)х30см.  СТ3(л) левая-2шт, СТ3(п) правая-2шт. Серия 3.501.1-144</t>
  </si>
  <si>
    <t>2858 Т</t>
  </si>
  <si>
    <t>23.61.20.00.10.20.01.02.1</t>
  </si>
  <si>
    <t>Фундамент</t>
  </si>
  <si>
    <t>Фундаментная плита №43</t>
  </si>
  <si>
    <t>Габаритный размер: 150х201х20(h)см. Серия 3.501-104 часть 3.</t>
  </si>
  <si>
    <t>2859 Т</t>
  </si>
  <si>
    <t>Фундаментная плита №44</t>
  </si>
  <si>
    <t>Габаритный размер: 125х201х20(h)см. Серия 3.501-104 часть 3.</t>
  </si>
  <si>
    <t>2860 Т</t>
  </si>
  <si>
    <t>23.61.12.00.10.40.00.10.1</t>
  </si>
  <si>
    <t>Блок опор мостов</t>
  </si>
  <si>
    <t>Железобетонный блок противофильтрационный экран Ф264</t>
  </si>
  <si>
    <t>Габаритный размер: 302х120(h)х70см. Серия 3.501.1-126</t>
  </si>
  <si>
    <t>2861 Т</t>
  </si>
  <si>
    <t>23.61.12.00.10.40.00.10.2</t>
  </si>
  <si>
    <t>Железобетонный блок противофильтрационный экран Ф267</t>
  </si>
  <si>
    <t>Габаритный размер: 403х120(h)х70см. Серия 3.501.1-126</t>
  </si>
  <si>
    <t>581 Т</t>
  </si>
  <si>
    <t>23.61.12.00.20.11.11.70.1</t>
  </si>
  <si>
    <t>Труба</t>
  </si>
  <si>
    <t>железобетонная напорная со стальным сердечником, марки ТНС50.100, ГОСТ 22000-86100см.  1200х1210(h)х2000мм. Серия 3.501.1-144.0-2</t>
  </si>
  <si>
    <t>582 Т</t>
  </si>
  <si>
    <t>железобетонное водопропускных труб под насыпи автомобильных и железных дорог, круглые конические (для оголовков), ГОСТ 24547-81</t>
  </si>
  <si>
    <t>583 Т</t>
  </si>
  <si>
    <t>железобетонное водопропускных труб под насыпи автомобильных и железных дорог, круглые конические (для оголовков), 1420х1710(h)х1700мм. Серия 3.501.1-144.0-2 ГОСТ 24547-82</t>
  </si>
  <si>
    <t>583-1 Т</t>
  </si>
  <si>
    <t>584 Т</t>
  </si>
  <si>
    <t>железобетонное водопропускных труб под насыпи автомобильных и железных дорог, круглые конические (для оголовков),1220х1610(h)х1700мм.  Серия 3.501.1-144.0-2  ГОСТ 24547-83</t>
  </si>
  <si>
    <t xml:space="preserve">РК, Мангистауская обл, пос. Ынтымак база БПО  ТОО "ОСС" </t>
  </si>
  <si>
    <t>11,12,14,15</t>
  </si>
  <si>
    <t xml:space="preserve">в течение 60 дней с даты заключения договора </t>
  </si>
  <si>
    <t>Фланец</t>
  </si>
  <si>
    <t>сентябрь,  октябрь  2013 год</t>
  </si>
  <si>
    <t>24.20.40.00.11.10.13.11.1</t>
  </si>
  <si>
    <t>Стальной, воротниковый, условное давление, PN (Ру) - 16 Мпа; Условный диаметр, Dу - 15-300 мм;сталь 3сп, 20, 25, 09Г2С, 10Г2, 15Х5М, 12Х18Н10Т; ГОСТ 12821-80</t>
  </si>
  <si>
    <t>178-4 Т</t>
  </si>
  <si>
    <t>2955 Т</t>
  </si>
  <si>
    <t>28.29.22.00.00.00.18.11.1</t>
  </si>
  <si>
    <t>устройство механическое для разбрызгивания</t>
  </si>
  <si>
    <t>устройство механическое для разбрызгивания, рассеивания или распыления прочие</t>
  </si>
  <si>
    <r>
      <t xml:space="preserve">    Аппарат абразивоструйный (пескоструйный), для любого вида абразивоструйных работ в комплекте: с  баком объемом, не менее - 200 литров (наличие дозирующих вентилей, воздушными высокоэффективными фильтрами – влагомасло-отделителями для предотвращения попадания в бак конденсата и масел от компрессора),  с соплом -UBC-8.0, Вентури с АL оболочкой, вход 32 мм., с пескоструйным рукавом Ехtra Blast -32х48мм. (бухта-40м.),</t>
    </r>
    <r>
      <rPr>
        <sz val="10"/>
        <color indexed="56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 соплодержателем для рукава (п/с 32х48мм.) NHP-2, с крабовым сцеплением (п/с 32х48мм.) CQP-2 (нейлон), с рукавом для сжатого воздуха (19мм х 28 мм, Р.Д. 10 бар / Д.Р. 40 бар., бухта).  Наличие удобной ревизии.</t>
    </r>
  </si>
  <si>
    <t xml:space="preserve"> май 2013г</t>
  </si>
  <si>
    <t>2955-1 Т</t>
  </si>
  <si>
    <t>в течение 45 рабочих дней с даты заключения договора</t>
  </si>
  <si>
    <t>авансовый платеж - 70%,  30 %  в течение 30 рабочих дней с момента подписания первичных документов,  подтверждающих надлежащую поставку товара</t>
  </si>
  <si>
    <t>112-2 У</t>
  </si>
  <si>
    <t>105 У</t>
  </si>
  <si>
    <t>53.10.12.20.10.00.00</t>
  </si>
  <si>
    <t>Услуги почтовые внутри страны</t>
  </si>
  <si>
    <t>Пересылка ЕМS отправлений в пределах Республики Казахстан</t>
  </si>
  <si>
    <t>январь 2013г.</t>
  </si>
  <si>
    <t>РК, Мангистауская обл, г: Актау</t>
  </si>
  <si>
    <t>с даты вступления в силу договора до 31 декабря 2013 года,</t>
  </si>
  <si>
    <t>105-1 У</t>
  </si>
  <si>
    <t>178-5 Т</t>
  </si>
  <si>
    <t xml:space="preserve">в течение 45 дней с даты заключения договора </t>
  </si>
  <si>
    <t>61-1 Т</t>
  </si>
  <si>
    <t>24.20.11.01.10.13.15.12.1</t>
  </si>
  <si>
    <t>Труба стальная бесшовная Ø159х8мм</t>
  </si>
  <si>
    <t>ГОСТ 8732-78</t>
  </si>
  <si>
    <t>Февраль-март 2013 год</t>
  </si>
  <si>
    <t>61-2 Т</t>
  </si>
  <si>
    <t>182 У</t>
  </si>
  <si>
    <t>Разработка проекта ПДВ для карьера №10 м/р Каламкас  на 2013-2015 гг</t>
  </si>
  <si>
    <t xml:space="preserve"> сентябрь, октябрь 2013г.</t>
  </si>
  <si>
    <t>1296 Т</t>
  </si>
  <si>
    <t>25.73.20.00.00.11.16.10.1</t>
  </si>
  <si>
    <t>Часть пилы</t>
  </si>
  <si>
    <t>Зубья  к пилам ф 680 мм.с напайками по предложенным чертижам</t>
  </si>
  <si>
    <t>5,6,11,14,15</t>
  </si>
  <si>
    <t>1296-1 Т</t>
  </si>
  <si>
    <t>Части рабочие для пил из стали (кроме частей рабочих для ленточных, циркулярных, цепных пил, прямозубых и музыкальных пил) для работы не по металлу</t>
  </si>
  <si>
    <t>1297 Т</t>
  </si>
  <si>
    <t>Зубья к пилам ф 1100 мм..с напайками</t>
  </si>
  <si>
    <t>1297-1 Т</t>
  </si>
  <si>
    <t>Зубья к пилам ф 1100 мм..с напайками по предложенным чертежам</t>
  </si>
  <si>
    <t>Зубья  к пилам ф 680 мм.с напайками по предложенным чертежам</t>
  </si>
  <si>
    <t>11,12,19,20,21</t>
  </si>
  <si>
    <t>2965-1 Т</t>
  </si>
  <si>
    <t>20.41.31.00.00.10.20.10.1</t>
  </si>
  <si>
    <t>Мыло хозяйственное</t>
  </si>
  <si>
    <t>твердое, 1 группы, 72%, ГОСТ 30266-95</t>
  </si>
  <si>
    <t xml:space="preserve"> июль,август 2013г</t>
  </si>
  <si>
    <t>РК, Мангистауская обл, г: Актау  23 мкр.ТОО "ОСС" офис АСМУ</t>
  </si>
  <si>
    <t>2965-2 Т</t>
  </si>
  <si>
    <t xml:space="preserve">2813 Т </t>
  </si>
  <si>
    <t>27.90.31.00.01.06.00.01.1</t>
  </si>
  <si>
    <t>Аппарат для сварки пластмассовых труб</t>
  </si>
  <si>
    <t xml:space="preserve"> Механическая сварочная машина  для стыковой сварки труб из термопластов - Ø 20 – 90 мм  </t>
  </si>
  <si>
    <t>Паяльный аппарат пластиковых труб от 15мм до 75мм</t>
  </si>
  <si>
    <t>апрель-май 2013г</t>
  </si>
  <si>
    <t>7,11,12,14,15,18,20,21</t>
  </si>
  <si>
    <t xml:space="preserve">2813-1 Т </t>
  </si>
  <si>
    <t>октябрь 2013г</t>
  </si>
  <si>
    <t>авансовый платеж - 0%,  100% в течение 30  рабочих с момента предоставления документов, подтверждающих надлежащую поставку товара</t>
  </si>
  <si>
    <t xml:space="preserve">2828 Т </t>
  </si>
  <si>
    <t xml:space="preserve">Болтарез </t>
  </si>
  <si>
    <t>750мм</t>
  </si>
  <si>
    <t xml:space="preserve">2829 Т </t>
  </si>
  <si>
    <t>25.73.30.00.00.14.17.10.1</t>
  </si>
  <si>
    <t xml:space="preserve"> прес клещи </t>
  </si>
  <si>
    <t>Гиидравлический</t>
  </si>
  <si>
    <t xml:space="preserve">2830 Т </t>
  </si>
  <si>
    <t>3026 Т</t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</si>
  <si>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</si>
  <si>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</si>
  <si>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</si>
  <si>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Шуруповерт электрический 6823</t>
  </si>
  <si>
    <t>июль-август</t>
  </si>
  <si>
    <t>авансовый платеж - 0%, 90% в течение 30 кал.дней после поставки, 10% после акта взаиморасчета</t>
  </si>
  <si>
    <t>3025 Т</t>
  </si>
  <si>
    <t>Ручная циркулярная пила</t>
  </si>
  <si>
    <t>Ручная циркулярная пила 5900 Мощность 2кВ, пропил 84мм</t>
  </si>
  <si>
    <t>3 Т</t>
  </si>
  <si>
    <t>22.21.21.00.00.40.62.19.1</t>
  </si>
  <si>
    <t>Труба СПТ Ø217-46</t>
  </si>
  <si>
    <t>Соединение резьбовое; Резьба 9 5/8 АPI 5B EUE 8RD внутренний диаметр -217мм; Толщина стенки -6,4 мм; длина трубы -9,14м; Номинальное давление 46атм. Рабочая температура от -40грд до +90грд</t>
  </si>
  <si>
    <t>Декабрь 2012 год
Май-июнь 2013 год</t>
  </si>
  <si>
    <t xml:space="preserve">до 30 июня  2013 год
до 31 декабря 2013 год
по заявкам заказчика.
</t>
  </si>
  <si>
    <t>008</t>
  </si>
  <si>
    <t xml:space="preserve">километр
 </t>
  </si>
  <si>
    <t>3-1 Т</t>
  </si>
  <si>
    <t>Декабрь 2012 год
Май-июнь, октябрь 2013 год</t>
  </si>
  <si>
    <t xml:space="preserve">
по заявкам заказчика.
</t>
  </si>
  <si>
    <t>4,5,11,12,14,18,20,21</t>
  </si>
  <si>
    <t>22.21.21.00.00.40.62.19.2</t>
  </si>
  <si>
    <t>Труба стеклопластиковая внутр.диаметр 250 мм/Давление 1,0 МПа</t>
  </si>
  <si>
    <t>4 Т</t>
  </si>
  <si>
    <t>22.21.21.00.00.40.62.17.2</t>
  </si>
  <si>
    <t>Труба СПТ Ø152-47</t>
  </si>
  <si>
    <t>Соединение резьбовое; Резьба 7 АPI 5B EUE 8RD внутренний диаметр -152мм; длина трубы -9,14м; Номинальное давление 103атм. Рабочая температура от -40грд до +90грд.</t>
  </si>
  <si>
    <t>4,5,11,12,14,16,17,18,20,21</t>
  </si>
  <si>
    <t>4-1 Т</t>
  </si>
  <si>
    <t>13 Т</t>
  </si>
  <si>
    <t>22.21.21.00.00.40.62.15.2</t>
  </si>
  <si>
    <t xml:space="preserve">СПТ ТСТ Ø100-45 </t>
  </si>
  <si>
    <t>Соединение резьбовое; Резьба 4 ½ АPI 5B EUE 8RD Наруж диаметр-123мм; Толщ стенки -11,5мм; Рабочая температура от -40грд до +90грд . Номинальное давление-45атм;</t>
  </si>
  <si>
    <t>13-1 Т</t>
  </si>
  <si>
    <t>Труба стеклопластиковая внутр.диаметр 100 мм/Давление 1,0 МПа</t>
  </si>
  <si>
    <t>52-1 Т</t>
  </si>
  <si>
    <t>24.20.11.01.10.13.18.11.1</t>
  </si>
  <si>
    <t>Труба стальная бесшовная Ø325х10мм</t>
  </si>
  <si>
    <t>52-2 Т</t>
  </si>
  <si>
    <t>Стальная, бесшовная холодно- и теплодеформированная, ГОСТ 8732-87, 325х10  Ст20</t>
  </si>
  <si>
    <t>56-1 Т</t>
  </si>
  <si>
    <t>24.20.11.01.10.13.16.13.1</t>
  </si>
  <si>
    <t>Труба стальная бесшовная Ø219х10мм</t>
  </si>
  <si>
    <t>Февраль-март, июль-август   2013 год</t>
  </si>
  <si>
    <t>56-2 Т</t>
  </si>
  <si>
    <t>Стальная, бесшовная холодно- и теплодеформированная, ГОСТ 8732-87, 219х10  Ст20</t>
  </si>
  <si>
    <t>59-1 Т</t>
  </si>
  <si>
    <t>24.20.11.01.10.10.31.22.1</t>
  </si>
  <si>
    <t>Труба стальная бесшовная Ø159х12мм</t>
  </si>
  <si>
    <t>Февраль-март, июль-август 2013 год</t>
  </si>
  <si>
    <t>59-2 Т</t>
  </si>
  <si>
    <t>24.20.13.01.12.10.22.11.2</t>
  </si>
  <si>
    <t>Стальная бесшовная горячедеформированная, 159х8мм ГОСТ 8732-78</t>
  </si>
  <si>
    <t>3,4,5,11,12,14,15,16,17,18,19,20,21</t>
  </si>
  <si>
    <t>64-1 Т</t>
  </si>
  <si>
    <t>24.20.11.01.10.10.24.17.1</t>
  </si>
  <si>
    <t>Труба стальная бесшовная Ø114х8мм</t>
  </si>
  <si>
    <t xml:space="preserve">Декабрь 2012 год
Февраль-март 2013 год
Август-сентябрь 2013 год
</t>
  </si>
  <si>
    <t>февраль, март 2013 год,
в течение 90 дней с момента заключения договора</t>
  </si>
  <si>
    <t>64-2 Т</t>
  </si>
  <si>
    <t>65-2 Т</t>
  </si>
  <si>
    <t>24.20.11.01.10.10.24.13.1</t>
  </si>
  <si>
    <t>Труба стальная бесшовная Ø114х6мм</t>
  </si>
  <si>
    <t>Февраль-март 2013 год
Август-сентябрь 2013 год</t>
  </si>
  <si>
    <t>65-3 Т</t>
  </si>
  <si>
    <t>67 Т</t>
  </si>
  <si>
    <t>24.20.11.01.10.13.13.13.1</t>
  </si>
  <si>
    <t>Труба стальная бесшовная Ø108х5мм</t>
  </si>
  <si>
    <t>71 Т</t>
  </si>
  <si>
    <t>24.20.11.01.10.10.18.16.1</t>
  </si>
  <si>
    <t>Труба стальная бесшовная Ø76х6мм</t>
  </si>
  <si>
    <t>73 Т</t>
  </si>
  <si>
    <t>24.20.13.01.12.10.17.11.1</t>
  </si>
  <si>
    <t>Труба стальная бесшовная Ø76х4мм</t>
  </si>
  <si>
    <t>79-1 Т</t>
  </si>
  <si>
    <t>24.20.11.01.10.13.11.12.1</t>
  </si>
  <si>
    <t>Труба стальная бесшовная Ø57х4мм</t>
  </si>
  <si>
    <t>декабрь 2012 год
Февраль-март 2013 год</t>
  </si>
  <si>
    <t>февраль, март 2013 год
в течение 90 дней с момента заключения договора</t>
  </si>
  <si>
    <t>79-2 Т</t>
  </si>
  <si>
    <t>Стальная, бесшовная холодно- и теплодеформированная, ГОСТ 8732-87, диаметр 57х4  Ст20</t>
  </si>
  <si>
    <t>80 Т</t>
  </si>
  <si>
    <t>24.20.11.01.10.13.11.11.1</t>
  </si>
  <si>
    <t>Труба стальная бесшовная Ø57х3,5мм</t>
  </si>
  <si>
    <t>81 Т</t>
  </si>
  <si>
    <t>24.20.13.01.12.10.13.11.1</t>
  </si>
  <si>
    <t>Труба стальная бесшовная Ø32х2,5мм</t>
  </si>
  <si>
    <t>82 Т</t>
  </si>
  <si>
    <t>24.20.13.01.12.10.11.11.1</t>
  </si>
  <si>
    <t>Труба стальная бесшовная Ø20х3мм</t>
  </si>
  <si>
    <t>3030 Т</t>
  </si>
  <si>
    <t>24.20.13.01.13.10.10.01.1</t>
  </si>
  <si>
    <t>Стальная, электросварная, прямошовная, Ø720х7мм, ГОСТ 10704-91</t>
  </si>
  <si>
    <t>Труба стальная электросварная прямошовная Ø720х7мм, ГОСТ 10704-91</t>
  </si>
  <si>
    <t>тн</t>
  </si>
  <si>
    <t>84-1 Т</t>
  </si>
  <si>
    <t>24.20.21.01.11.10.13.15.1</t>
  </si>
  <si>
    <t>Труба стальная электросварная прямошовная Ø530х8мм</t>
  </si>
  <si>
    <t>ГОСТ 10704-91</t>
  </si>
  <si>
    <t>июль-август 2013 год</t>
  </si>
  <si>
    <t>84-2 Т</t>
  </si>
  <si>
    <t>Стальная электросварная прямошовная, наружный диаметр - 530 мм, толщина стенки - 8,0 мм, ГОСТ 10704-91 (взамен ГОСТ 10704-76)</t>
  </si>
  <si>
    <t>90 Т</t>
  </si>
  <si>
    <t>24.20.31.01.15.13.10.17.2</t>
  </si>
  <si>
    <t>Труба стальная электросварная прямошовная Ø159х8мм</t>
  </si>
  <si>
    <t>Июнь-июль 2013 год</t>
  </si>
  <si>
    <t>91 Т</t>
  </si>
  <si>
    <t>Труба стальная электросварная прямошовная Ø159х6мм</t>
  </si>
  <si>
    <t>исключена</t>
  </si>
  <si>
    <t>94 Т</t>
  </si>
  <si>
    <t>24.20.13.01.13.10.13.11.1</t>
  </si>
  <si>
    <t>Труба стальная электросварная прямошовная Ø114х5мм</t>
  </si>
  <si>
    <t>3,4,5,18,20,21</t>
  </si>
  <si>
    <t>94-1 Т</t>
  </si>
  <si>
    <t>24.20.31.01.13.10.10.11.1</t>
  </si>
  <si>
    <t>Стальная, электросварная, прямошовная, диаметр 114Х4 мм, ГОСТ 10704-91</t>
  </si>
  <si>
    <t>95 Т</t>
  </si>
  <si>
    <t>24.20.31.01.11.10.10.11.1</t>
  </si>
  <si>
    <t>Труба стальная электросварная прямошовная Ø89х4мм</t>
  </si>
  <si>
    <t>98 Т</t>
  </si>
  <si>
    <t>24.20.31.01.12.10.47.20.1</t>
  </si>
  <si>
    <t>Труба стальная электросварная прямошовная Ø76х3,5мм</t>
  </si>
  <si>
    <t>113-2 Т</t>
  </si>
  <si>
    <t>24.20.31.01.10.10.10.01.1</t>
  </si>
  <si>
    <t>Стальная, водогазопроводная</t>
  </si>
  <si>
    <t>Ø33,5х3,2мм (Ду25)</t>
  </si>
  <si>
    <t>18,20,21</t>
  </si>
  <si>
    <t>113-3 Т</t>
  </si>
  <si>
    <t>116-1 Т</t>
  </si>
  <si>
    <t>24.20.31.01.10.10.18.11.2</t>
  </si>
  <si>
    <t>Труба стальная водогазопроводная оцинкованная Ø60х3,5мм (Ду50)</t>
  </si>
  <si>
    <t>ГОСТ 3262-75</t>
  </si>
  <si>
    <t>118-1 Т</t>
  </si>
  <si>
    <t>24.20.31.01.10.10.15.11.1</t>
  </si>
  <si>
    <t>Труба стальная водогазопроводная оцинкованная Ø33,5х3,2мм (Ду25)</t>
  </si>
  <si>
    <t>122 Т</t>
  </si>
  <si>
    <t>24.20.40.00.10.11.23.11.1</t>
  </si>
  <si>
    <t>Отвод стальной Ø530х12,  90гр.</t>
  </si>
  <si>
    <t>Ст20, ГОСТ 17375-2001</t>
  </si>
  <si>
    <t>Май-июнь  2013 год</t>
  </si>
  <si>
    <t>в течение 90 дней с даты заключения договора поставка по заявкам 2013 год.</t>
  </si>
  <si>
    <t>3031 Т</t>
  </si>
  <si>
    <t>Отвод</t>
  </si>
  <si>
    <t>Стальной, типоразмер (DНxS) - 530x9 - 530x16 мм, сталь марок 10, 20, 09Г2С, 10Г2, 20ЮЧ, 15ГС, ГОСТ 17375-83        </t>
  </si>
  <si>
    <t>Отвод стальной Ø530х9,  90гр., Ст20, ГОСТ 17375-2001</t>
  </si>
  <si>
    <t>124 Т</t>
  </si>
  <si>
    <t>Отвод стальной Ø530х8,  90гр.</t>
  </si>
  <si>
    <t>128-1 Т</t>
  </si>
  <si>
    <t xml:space="preserve"> 24.20.40.00.10.10.17.12.1</t>
  </si>
  <si>
    <t>Отвод стальной Ø325х12,  45гр.</t>
  </si>
  <si>
    <t>129-1 Т</t>
  </si>
  <si>
    <t xml:space="preserve"> 24.20.40.00.10.10.17.11.1</t>
  </si>
  <si>
    <t>Отвод стальной Ø325х10,  90гр.</t>
  </si>
  <si>
    <t>129-2 Т</t>
  </si>
  <si>
    <t>24.20.40.00.10.10.17.11.1</t>
  </si>
  <si>
    <t>Стальной, крутоизогнутый штампованный, диаметр 325х10, ГОСТ 17375 - 2001      </t>
  </si>
  <si>
    <t>136 Т</t>
  </si>
  <si>
    <t>24.20.40.00.10.10.15.11.1</t>
  </si>
  <si>
    <t>Отвод стальной Ø219х8,  90гр.</t>
  </si>
  <si>
    <t>137 Т</t>
  </si>
  <si>
    <t>Отвод стальной Ø219х6,  90гр.</t>
  </si>
  <si>
    <t>138 Т</t>
  </si>
  <si>
    <t xml:space="preserve"> 24.20.40.00.10.10.14.11.1</t>
  </si>
  <si>
    <t>Отвод стальной Ø159х12,  90гр.</t>
  </si>
  <si>
    <t>139 Т</t>
  </si>
  <si>
    <t>Отвод стальной Ø159х10,  90гр.</t>
  </si>
  <si>
    <t>140 Т</t>
  </si>
  <si>
    <t>Отвод стальной Ø159х8,  90гр.</t>
  </si>
  <si>
    <t>141 Т</t>
  </si>
  <si>
    <t>Отвод стальной Ø159х6,  90гр.</t>
  </si>
  <si>
    <t>142 Т</t>
  </si>
  <si>
    <t>Отвод стальной Ø159х5,  90гр.</t>
  </si>
  <si>
    <t>146 Т</t>
  </si>
  <si>
    <t>24.20.40.00.10.10.13.11.1</t>
  </si>
  <si>
    <t>Отвод стальной Ø114х6,  90гр.</t>
  </si>
  <si>
    <t>147 Т</t>
  </si>
  <si>
    <t>Отвод стальной Ø114х5,  90гр.</t>
  </si>
  <si>
    <t>148 Т</t>
  </si>
  <si>
    <t>Отвод стальной Ø89х8,  90гр.</t>
  </si>
  <si>
    <t>Январь-февраль 
Май-июнь  2013 год</t>
  </si>
  <si>
    <t>март,апрель 2013 год.
В течение 90 дней с момента заключения договора поставка по заявкам 2013 год.</t>
  </si>
  <si>
    <t>148-1 Т</t>
  </si>
  <si>
    <t>24.20.40.00.10.10.19.11.1</t>
  </si>
  <si>
    <t>Стальной, крутоизогнутый штампованный, ГОСТ 17375 - 2001  </t>
  </si>
  <si>
    <t>150 Т</t>
  </si>
  <si>
    <t xml:space="preserve"> 24.20.40.00.10.10.11.11.1</t>
  </si>
  <si>
    <t>Отвод стальной Ø89х5,  90гр.</t>
  </si>
  <si>
    <t>151 Т</t>
  </si>
  <si>
    <t>24.20.40.00.10.10.10.12.1</t>
  </si>
  <si>
    <t>Отвод стальной Ø57х8,  90гр.</t>
  </si>
  <si>
    <t>152-1 Т</t>
  </si>
  <si>
    <t>Отвод стальной Ø57х6,  90гр.</t>
  </si>
  <si>
    <t>в течение 60 дней с момента заключения договора</t>
  </si>
  <si>
    <t>153 Т</t>
  </si>
  <si>
    <t>Отвод стальной Ø57х5,  90гр.</t>
  </si>
  <si>
    <t>155 Т</t>
  </si>
  <si>
    <t>24.20.40.00.10.10.10.11.1</t>
  </si>
  <si>
    <t>Отвод стальной Ø57х3,5,  90гр.</t>
  </si>
  <si>
    <t>156 Т</t>
  </si>
  <si>
    <t>24.20.40.00.10.11.11.11.1</t>
  </si>
  <si>
    <t>Отвод стальной Ø57х3,  90гр.</t>
  </si>
  <si>
    <t>161 Т</t>
  </si>
  <si>
    <t>24.20.40.00.11.10.15.11.1</t>
  </si>
  <si>
    <t>Фланец стальной 1-500-40</t>
  </si>
  <si>
    <t>ГОСТ 12815-80*</t>
  </si>
  <si>
    <t>162-1 Т</t>
  </si>
  <si>
    <t>Фланец стальной 1-500-16</t>
  </si>
  <si>
    <t>август-сентябрь 2013 год</t>
  </si>
  <si>
    <t>163-1 Т</t>
  </si>
  <si>
    <t>Фланец стальной 1-300-16</t>
  </si>
  <si>
    <t>164-1 Т</t>
  </si>
  <si>
    <t>Фланец стальной 1-200-63</t>
  </si>
  <si>
    <t>165 Т</t>
  </si>
  <si>
    <t>Фланец стальной 1-200-16</t>
  </si>
  <si>
    <t>166-1 Т</t>
  </si>
  <si>
    <t>Фланец стальной 1-150-40</t>
  </si>
  <si>
    <t>167-1 Т</t>
  </si>
  <si>
    <t>Фланец стальной 1-150-16</t>
  </si>
  <si>
    <t>168-2 Т</t>
  </si>
  <si>
    <t>Стальной, воротниковый, ГОСТ 12821-80</t>
  </si>
  <si>
    <t>Фланец стальной 1-100-160</t>
  </si>
  <si>
    <t>168-3 Т</t>
  </si>
  <si>
    <t>169-1 Т</t>
  </si>
  <si>
    <t>Фланец стальной 1-100-100</t>
  </si>
  <si>
    <t>170-1 Т</t>
  </si>
  <si>
    <t>Фланец стальной 1-100-40</t>
  </si>
  <si>
    <t>171-1 Т</t>
  </si>
  <si>
    <t>Фланец стальной 1-100-16</t>
  </si>
  <si>
    <t>172-2 Т</t>
  </si>
  <si>
    <t>Фланец стальной 1-80-100</t>
  </si>
  <si>
    <t>172-3 Т</t>
  </si>
  <si>
    <t>173 Т</t>
  </si>
  <si>
    <t>Фланец стальной 1-50-25</t>
  </si>
  <si>
    <t>ГОСТ 12821-80</t>
  </si>
  <si>
    <t>3033 Т</t>
  </si>
  <si>
    <t>24.20.40.00.12.10.10.11.1</t>
  </si>
  <si>
    <t>Переход</t>
  </si>
  <si>
    <t>Стальной, экцентрический, ГОСТ 17378-2001</t>
  </si>
  <si>
    <t>Переход К-325х18-159х10, Ст20, ГОСТ 17378-2001</t>
  </si>
  <si>
    <t>3034 Т</t>
  </si>
  <si>
    <t>Переход К-325х10-219х8, Ст20, ГОСТ 17378-2001</t>
  </si>
  <si>
    <t>179 Т</t>
  </si>
  <si>
    <t>Переход К-325х12-159х12</t>
  </si>
  <si>
    <t>Ст20, ГОСТ 17378-2001</t>
  </si>
  <si>
    <t>3035 Т</t>
  </si>
  <si>
    <t>Переход К-219х12-114х8, Ст20, ГОСТ 17378-2001</t>
  </si>
  <si>
    <t>3036 Т</t>
  </si>
  <si>
    <t>Переход К-219х10-159х8, Ст20, ГОСТ 17378-2001</t>
  </si>
  <si>
    <t>3037 Т</t>
  </si>
  <si>
    <t>Переход К-219х10-114х6, Ст20, ГОСТ 17378-2001</t>
  </si>
  <si>
    <t>180-1 Т</t>
  </si>
  <si>
    <t>Переход К-219х8-159х8</t>
  </si>
  <si>
    <t>3038 Т</t>
  </si>
  <si>
    <t>Переход К-219х6-159х4,5, Ст20, ГОСТ 17378-2001</t>
  </si>
  <si>
    <t>3039 Т</t>
  </si>
  <si>
    <t>Переход К-159х10-114х8, Ст20, ГОСТ 17378-2001</t>
  </si>
  <si>
    <t>183 Т</t>
  </si>
  <si>
    <t>Переход К-159х8-114х8</t>
  </si>
  <si>
    <t>3040 Т</t>
  </si>
  <si>
    <t>Переход К-159х8-108х6, Ст20, ГОСТ 17378-2001</t>
  </si>
  <si>
    <t>3041 Т</t>
  </si>
  <si>
    <t>Переход К-159х8-57х4, Ст20, ГОСТ 17378-2001</t>
  </si>
  <si>
    <t>184 Т</t>
  </si>
  <si>
    <t>Переход К-159х5-114х5</t>
  </si>
  <si>
    <t>3042 Т</t>
  </si>
  <si>
    <t>Переход К-159х4,5-108х4,Ст20, ГОСТ 17378-2001</t>
  </si>
  <si>
    <t>3043 Т</t>
  </si>
  <si>
    <t>Переход К-133х15-114х13,ТУ 1469-007-04606975-00</t>
  </si>
  <si>
    <t>3044 Т</t>
  </si>
  <si>
    <t>Переход К-133х10-114х9, Ст20, ГОСТ 17378-2001</t>
  </si>
  <si>
    <t>3045 Т</t>
  </si>
  <si>
    <t>Переход К-114х9-89х8, Ст20, ГОСТ 17378-2001</t>
  </si>
  <si>
    <t>3046 Т</t>
  </si>
  <si>
    <t>Переход К-114х9-89х6, Ст20, ГОСТ 17378-2001</t>
  </si>
  <si>
    <t>3047 Т</t>
  </si>
  <si>
    <t>Переход К-114х9-76х7,Ст20, ГОСТ 17378-2001</t>
  </si>
  <si>
    <t>3048 Т</t>
  </si>
  <si>
    <t>Переход К-114х9-57х6, Ст20, ГОСТ 17378-2001</t>
  </si>
  <si>
    <t>185-1 Т</t>
  </si>
  <si>
    <t>Переход К-114х8-89х8</t>
  </si>
  <si>
    <t>3049 Т</t>
  </si>
  <si>
    <t>Переход К-114х8-57х6, Ст20, ГОСТ 17378-2001</t>
  </si>
  <si>
    <t>3050 Т</t>
  </si>
  <si>
    <t>Переход К-114х6-76х5,Ст20, ГОСТ 17378-2001</t>
  </si>
  <si>
    <t>186-1 Т</t>
  </si>
  <si>
    <t>Переход К-89х6-57х4</t>
  </si>
  <si>
    <t>187 Т</t>
  </si>
  <si>
    <t>Переход К-89х5-57х5</t>
  </si>
  <si>
    <t>3051 Т</t>
  </si>
  <si>
    <t>Переход К-76х5-45х4,Ст20, ГОСТ 17378-2001</t>
  </si>
  <si>
    <t>3052 Т</t>
  </si>
  <si>
    <t>Переход К-57х5-32х3,Ст20, ГОСТ 17378-2001</t>
  </si>
  <si>
    <t>3053 Т</t>
  </si>
  <si>
    <t>Переход Э-530х12-377х10,Ст20, ГОСТ 17378-2001</t>
  </si>
  <si>
    <t>3054 Т</t>
  </si>
  <si>
    <t>Переход Э-114х8-89х8,Ст20, ГОСТ 17378-2001</t>
  </si>
  <si>
    <t>3055 Т</t>
  </si>
  <si>
    <t>24.20.40.00.19.10.10.11.1</t>
  </si>
  <si>
    <t>Заглушка</t>
  </si>
  <si>
    <t>Стальная, сферическая,  ГОСТ 17379 - 2001</t>
  </si>
  <si>
    <t>Заглушка эллиптическая 530х10,Ст20, ГОСТ 17379-2001</t>
  </si>
  <si>
    <t>188 Т</t>
  </si>
  <si>
    <t xml:space="preserve">24.20.40.00.19.10.10.11.1 </t>
  </si>
  <si>
    <t>Заглушка 219х10-ст20</t>
  </si>
  <si>
    <t>Ст20, ГОСТ 17379-2001</t>
  </si>
  <si>
    <t>189 Т</t>
  </si>
  <si>
    <t>Заглушка 219х6-ст20</t>
  </si>
  <si>
    <t>2848 Т</t>
  </si>
  <si>
    <t>Стальная, сферическая,  ГОСТ 17379 - 2001</t>
  </si>
  <si>
    <t>Заглушка  эллиптическая 219х20
ТУ 39-905-83</t>
  </si>
  <si>
    <t>3056 Т</t>
  </si>
  <si>
    <t>28.14.13.21.00.00.00.11.2</t>
  </si>
  <si>
    <t>Задвижка</t>
  </si>
  <si>
    <t>Задвижка стальная, давление P - 1,6 Мпа, тип присодинения к трубопроводу - фланцевое. ГОСТ 9698-86</t>
  </si>
  <si>
    <t>Задвижка стальная с ответными фланцами ЗКЛ-2-200-16, 30с41нж,Клиновая с ручным приводом в комплекте с ответными фланцами, шпильками, гайками, прокладками, ТУ 3741-001-07533604-94</t>
  </si>
  <si>
    <t>3057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</si>
  <si>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</si>
  <si>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</si>
  <si>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стальная с ответными фланцами ЗКЛ-2-100-63, 30с76нж, Клиновая с ручным приводом в комплекте с ответными фланцами, шпильками, гайками, прокладками, ТУ 3741-010-96455923-2008</t>
  </si>
  <si>
    <t>3058 Т</t>
  </si>
  <si>
    <t>Задвижка клиновая фланцевая ЗКЛ-2-50-63, 30с76нж,Клиновая с ручным приводом в комплекте с ответными фланцами, шпильками, гайками, прокладками, ТУ 3741-010-96455923-2008</t>
  </si>
  <si>
    <t>3059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</si>
  <si>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</si>
  <si>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</si>
  <si>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 клиновая фланцевая ЗКЛ-2-50-40, 30с15нж,Клиновая с ручным приводом в комплекте с ответными фланцами, шпильками, гайками, прокладками, ТУ 3741-001-07533604-95</t>
  </si>
  <si>
    <t>3060 Т</t>
  </si>
  <si>
    <t>Задвижка клиновая фланцевая ЗКЛ-2-50-16, 30с76нж, Клиновая с ручным приводом в комплекте с ответными фланцами, шпильками, гайками, прокладками, ТУ 3741-010-96455923-2008</t>
  </si>
  <si>
    <t>2872-1 Т</t>
  </si>
  <si>
    <t>28.14.13.21.00.00.00.11.1</t>
  </si>
  <si>
    <t>Задвижка ЗКЛ-2-50-16, 30с41нж Клиновая с ручным приводом в комплекте с ответными фланцами, шпильками, гайками, прокладками, ТУ 3741-001-07533604-94</t>
  </si>
  <si>
    <t>в течение 60 дней с даты заключения договора
поставка по заявкам заказчика 2013 год</t>
  </si>
  <si>
    <t>2872-2 Т</t>
  </si>
  <si>
    <t>3061 Т</t>
  </si>
  <si>
    <t>28.14.20.34.10.10.13.00.1</t>
  </si>
  <si>
    <t>Затвор</t>
  </si>
  <si>
    <t>для задвижки</t>
  </si>
  <si>
    <t>Затвор обратный поворотный Ду-500 Ру-1,6МПа 19с11нж, В комплекте с ответными фланцами шпильками,гайками,шайбами,уплотнительными стальными кольцами</t>
  </si>
  <si>
    <t>190 Т</t>
  </si>
  <si>
    <t xml:space="preserve">24.20.34.01.12.10.10.11.1 </t>
  </si>
  <si>
    <t>Труба стальная прямоугольная 50х25х3мм</t>
  </si>
  <si>
    <t>ГОСТ 8645-68</t>
  </si>
  <si>
    <t>Февраль-март
2013 год</t>
  </si>
  <si>
    <t>191 Т</t>
  </si>
  <si>
    <t>24.20.34.01.12.10.11.11.2</t>
  </si>
  <si>
    <t>Труба стальная прямоугольная 80х40х3мм</t>
  </si>
  <si>
    <t>210 Т</t>
  </si>
  <si>
    <t>28.14.13.42.00.00.00.03.2</t>
  </si>
  <si>
    <t>Вентиль стальной фланцевой Ду25, Ру16</t>
  </si>
  <si>
    <t>15нж64бк, в комплекте с ответными фланцами, шпильками, гайками, прокладками</t>
  </si>
  <si>
    <t>211 Т</t>
  </si>
  <si>
    <t>Вентиль стальной фланцевой Ду20, Ру16</t>
  </si>
  <si>
    <t>212 Т</t>
  </si>
  <si>
    <t>28.14.13.45.00.00.00.02.1</t>
  </si>
  <si>
    <t>Вентиль бронзовый муфтовый Ду50, Ру16</t>
  </si>
  <si>
    <t>15б1п</t>
  </si>
  <si>
    <t>213 Т</t>
  </si>
  <si>
    <t>Вентиль бронзовый муфтовый Ду40, Ру16</t>
  </si>
  <si>
    <t>214 Т</t>
  </si>
  <si>
    <t>Вентиль бронзовый муфтовый Ду32, Ру16</t>
  </si>
  <si>
    <t>215 Т</t>
  </si>
  <si>
    <t>Вентиль бронзовый муфтовый Ду25, Ру16</t>
  </si>
  <si>
    <t>218 Т</t>
  </si>
  <si>
    <t>28.14.13.22.00.00.00.67.1</t>
  </si>
  <si>
    <t>Кран шаровый</t>
  </si>
  <si>
    <t>Шаровой кран, общепромышленного назначения, номинальный диаметр 15 мм ГОСТ 21345-2005</t>
  </si>
  <si>
    <t>221 Т</t>
  </si>
  <si>
    <t>28.14.13.22.00.00.00.70.1</t>
  </si>
  <si>
    <t>Шаровой кран,общепромышленного назначения, номинальный диаметр 32 мм ГОСТ 21345-2005</t>
  </si>
  <si>
    <t>222 Т</t>
  </si>
  <si>
    <t>28.14.13.22.00.00.00.71.1</t>
  </si>
  <si>
    <t>Шаровой кран, общепромышленного назначения, номинальный диаметр 40 мм ГОСТ 21345-2005</t>
  </si>
  <si>
    <t>223 Т</t>
  </si>
  <si>
    <t>28.14.13.22.00.00.00.72.1</t>
  </si>
  <si>
    <t>Шаровой кран, общепромышленного назначения, номинальный диаметр 50 мм ГОСТ 21345-2005</t>
  </si>
  <si>
    <t>226 Т</t>
  </si>
  <si>
    <t>Кран конусный</t>
  </si>
  <si>
    <t>Конусный трехходовой латунный кран, условное давление P - 1,6 Мпа, тип соединения - муфтовое ГОСТ 9702-88</t>
  </si>
  <si>
    <t>227-1 Т</t>
  </si>
  <si>
    <t>26.30.50.00.00.00.03.20.1</t>
  </si>
  <si>
    <t>Гидрант</t>
  </si>
  <si>
    <t>пожарный</t>
  </si>
  <si>
    <t xml:space="preserve">Гидрант пожарный подземный Н-0,5м; Н-0,75м </t>
  </si>
  <si>
    <t>227-2 Т</t>
  </si>
  <si>
    <t>229 Т</t>
  </si>
  <si>
    <t xml:space="preserve">22.21.21.00.00.40.30.11.1 </t>
  </si>
  <si>
    <t>Труба ПНД Ø200х4,9мм SDR41 ПЭ100</t>
  </si>
  <si>
    <t>ГОСТ 18599-2001</t>
  </si>
  <si>
    <t>232 Т</t>
  </si>
  <si>
    <t>22.21.29.00.00.18.22.10.1</t>
  </si>
  <si>
    <t>Отвод из ПВХ Ø200мм, 90град.</t>
  </si>
  <si>
    <t>90град.</t>
  </si>
  <si>
    <t>238 Т</t>
  </si>
  <si>
    <t>22.21.29.00.00.12.60.10.1</t>
  </si>
  <si>
    <t>Тройник полиэтиленовый 100х50х50мм</t>
  </si>
  <si>
    <t>ГОСТ 22689.0-89</t>
  </si>
  <si>
    <t>243 Т</t>
  </si>
  <si>
    <t>22.21.29.00.00.30.40.10.1</t>
  </si>
  <si>
    <t>Ревизия полиэтиленовая Ø50мм</t>
  </si>
  <si>
    <t>246 Т</t>
  </si>
  <si>
    <t>22.23.12.00.00.22.10.10.1</t>
  </si>
  <si>
    <t>Трап Т100 чугунный</t>
  </si>
  <si>
    <t>ГОСТ 1811-97</t>
  </si>
  <si>
    <t>247 Т</t>
  </si>
  <si>
    <t>Трап ТВ50П полиэтиленовая</t>
  </si>
  <si>
    <t>261 Т</t>
  </si>
  <si>
    <t>22.21.21.00.00.40.51.18.1</t>
  </si>
  <si>
    <t xml:space="preserve">Труба полиэтиленовая </t>
  </si>
  <si>
    <t>электротехническая Ø80мм</t>
  </si>
  <si>
    <t>262 Т</t>
  </si>
  <si>
    <t>22.21.21.00.00.10.40.11.1</t>
  </si>
  <si>
    <t xml:space="preserve">Труба гофрированная пластиковая </t>
  </si>
  <si>
    <t>электромонтажная Ø63мм</t>
  </si>
  <si>
    <t>278 Т</t>
  </si>
  <si>
    <t>28.14.11.48.00.00.00.18.1</t>
  </si>
  <si>
    <t xml:space="preserve">Шпилька </t>
  </si>
  <si>
    <t>М27х220</t>
  </si>
  <si>
    <t>279 Т</t>
  </si>
  <si>
    <t>М27х210</t>
  </si>
  <si>
    <t>280 Т</t>
  </si>
  <si>
    <t>М27х120</t>
  </si>
  <si>
    <t>280-1 Т</t>
  </si>
  <si>
    <t>25.94.11.00.00.26.31.01.1</t>
  </si>
  <si>
    <t>Шпилька</t>
  </si>
  <si>
    <t>длина 120 мм</t>
  </si>
  <si>
    <t>281 Т</t>
  </si>
  <si>
    <t xml:space="preserve"> М24х210</t>
  </si>
  <si>
    <t>3,5,18,20,21</t>
  </si>
  <si>
    <t>281-1 Т</t>
  </si>
  <si>
    <t>25.94.11.00.00.26.54.01.1</t>
  </si>
  <si>
    <t>длина 210 мм</t>
  </si>
  <si>
    <t>284 Т</t>
  </si>
  <si>
    <t xml:space="preserve"> М16х100</t>
  </si>
  <si>
    <t>284-1 Т</t>
  </si>
  <si>
    <t>25.94.11.00.00.26.27.01.1</t>
  </si>
  <si>
    <t>длина 100 мм</t>
  </si>
  <si>
    <t>296 Т</t>
  </si>
  <si>
    <t>25.94.12.00.00.10.10.10.1</t>
  </si>
  <si>
    <t>Шайба 10.01.09</t>
  </si>
  <si>
    <t>ГОСТ 11371-83</t>
  </si>
  <si>
    <t>314 Т</t>
  </si>
  <si>
    <t xml:space="preserve"> 25.94.12.00.00.11.10.12.1</t>
  </si>
  <si>
    <t>Шуруп самонарезающий</t>
  </si>
  <si>
    <t xml:space="preserve"> 3,5х9 LN9</t>
  </si>
  <si>
    <t>Частая резьба</t>
  </si>
  <si>
    <t>345 Т</t>
  </si>
  <si>
    <t xml:space="preserve"> 25.94.11.00.00.13.12.10.1</t>
  </si>
  <si>
    <t>Контргайка стальная</t>
  </si>
  <si>
    <t>Ø20</t>
  </si>
  <si>
    <t>346 Т</t>
  </si>
  <si>
    <t>Ø15</t>
  </si>
  <si>
    <t>347 Т</t>
  </si>
  <si>
    <t xml:space="preserve"> Ø12</t>
  </si>
  <si>
    <t xml:space="preserve"> L=131мм</t>
  </si>
  <si>
    <t>348 Т</t>
  </si>
  <si>
    <t>25.99.11.00.00.23.10.16.1</t>
  </si>
  <si>
    <t>Сгон стальной</t>
  </si>
  <si>
    <t xml:space="preserve"> Ø40</t>
  </si>
  <si>
    <t xml:space="preserve"> L=325мм</t>
  </si>
  <si>
    <t>349 Т</t>
  </si>
  <si>
    <t xml:space="preserve"> 24.20.40.00.18.10.10.11.1</t>
  </si>
  <si>
    <t>Муфта стальная</t>
  </si>
  <si>
    <t xml:space="preserve"> Ø15</t>
  </si>
  <si>
    <t>ГОСТ 8968-75</t>
  </si>
  <si>
    <t>350 Т</t>
  </si>
  <si>
    <t>28.30.93.00.00.00.12.10.1</t>
  </si>
  <si>
    <t>Патрубка стальная</t>
  </si>
  <si>
    <t>351 Т</t>
  </si>
  <si>
    <t xml:space="preserve"> Ø20</t>
  </si>
  <si>
    <t>352 Т</t>
  </si>
  <si>
    <t>ГОСТ 8969-59</t>
  </si>
  <si>
    <t>274 Т</t>
  </si>
  <si>
    <t xml:space="preserve"> 25.72.14.00.00.60.31.10.2</t>
  </si>
  <si>
    <t>Кронштейн радиаторный</t>
  </si>
  <si>
    <t>ГОСТ 8966-75</t>
  </si>
  <si>
    <t>275 Т</t>
  </si>
  <si>
    <t>369-1 Т</t>
  </si>
  <si>
    <t>20.30.21.00.21.05.18.02.1</t>
  </si>
  <si>
    <t>Краска эмаль</t>
  </si>
  <si>
    <t xml:space="preserve"> НЦ-132 черная</t>
  </si>
  <si>
    <t>Февраль-март 2013 год 
Май-июнь 2013 год</t>
  </si>
  <si>
    <t>371-2 Т</t>
  </si>
  <si>
    <t>20.30.21.00.21.05.18.01.1</t>
  </si>
  <si>
    <t>Краска алюминиевая</t>
  </si>
  <si>
    <t xml:space="preserve"> АЛ-177</t>
  </si>
  <si>
    <t>376-1 Т</t>
  </si>
  <si>
    <t xml:space="preserve"> 20.30.22.00.00.00.41.20.1</t>
  </si>
  <si>
    <t>Олифа</t>
  </si>
  <si>
    <t xml:space="preserve"> "Оксоль" ГОСТ 190-78</t>
  </si>
  <si>
    <t>376-2 Т</t>
  </si>
  <si>
    <t>20.30.22.00.00.00.41.10.2</t>
  </si>
  <si>
    <t>Олифа-оксоль</t>
  </si>
  <si>
    <t>марки В, массовая доля нелетучих веществ,% 54,5-55,5, ГОСТ 190-78</t>
  </si>
  <si>
    <t>378 Т</t>
  </si>
  <si>
    <t>20.30.11.00.00.00.10.81.1</t>
  </si>
  <si>
    <t>Колер</t>
  </si>
  <si>
    <t>жидкий, для водоэмульсии, разноцветный</t>
  </si>
  <si>
    <t>розовый</t>
  </si>
  <si>
    <t xml:space="preserve">Февраль-март 2013 год </t>
  </si>
  <si>
    <t>упаковка</t>
  </si>
  <si>
    <t>379 Т</t>
  </si>
  <si>
    <t>оранжевый</t>
  </si>
  <si>
    <t>380 Т</t>
  </si>
  <si>
    <t>жёлтый</t>
  </si>
  <si>
    <t>382 Т</t>
  </si>
  <si>
    <t>синий</t>
  </si>
  <si>
    <t>385 Т</t>
  </si>
  <si>
    <t xml:space="preserve">лесной орех  </t>
  </si>
  <si>
    <t>381 Т</t>
  </si>
  <si>
    <t>салатный</t>
  </si>
  <si>
    <t>381-1 Т</t>
  </si>
  <si>
    <t>3,5,16,17,18,19,20,21</t>
  </si>
  <si>
    <t>20.30.11.00.00.00.10.81.2</t>
  </si>
  <si>
    <t>жидкий, для водоэмульсии</t>
  </si>
  <si>
    <t>383 Т</t>
  </si>
  <si>
    <t>шоколадный</t>
  </si>
  <si>
    <t>383-1 Т</t>
  </si>
  <si>
    <t>384 Т</t>
  </si>
  <si>
    <t>апельсиновый</t>
  </si>
  <si>
    <t>384-1 Т</t>
  </si>
  <si>
    <t>386 Т</t>
  </si>
  <si>
    <t xml:space="preserve"> персик</t>
  </si>
  <si>
    <t>386-1 Т</t>
  </si>
  <si>
    <t>387 Т</t>
  </si>
  <si>
    <t>коричневый</t>
  </si>
  <si>
    <t>387-1 Т</t>
  </si>
  <si>
    <t>388 Т</t>
  </si>
  <si>
    <t>изумрудный</t>
  </si>
  <si>
    <t>388-1 Т</t>
  </si>
  <si>
    <t>400-1 Т</t>
  </si>
  <si>
    <t>23.31.10.01.02.01.21.50.1</t>
  </si>
  <si>
    <t>Плитка</t>
  </si>
  <si>
    <t>Керамическая для внутренней облицовки стен глазурованная прямоугольная без завала 200*300 мм.</t>
  </si>
  <si>
    <t>сентябрь, октябрь</t>
  </si>
  <si>
    <t>в течение 45  дней с даты заключения договора</t>
  </si>
  <si>
    <t>055</t>
  </si>
  <si>
    <t>метр
квадрат</t>
  </si>
  <si>
    <t>400-2 Т</t>
  </si>
  <si>
    <t>401-1 Т</t>
  </si>
  <si>
    <t>23.31.10.01.01.01.01.10.1</t>
  </si>
  <si>
    <t>Керамическая для полов основная квадратная 300*300 мм.</t>
  </si>
  <si>
    <t>401-2 Т</t>
  </si>
  <si>
    <t>404 Т</t>
  </si>
  <si>
    <t>22.23.11.00.00.30.30.10.1</t>
  </si>
  <si>
    <t>Подвесной потолок</t>
  </si>
  <si>
    <t xml:space="preserve"> "Армстронг"</t>
  </si>
  <si>
    <t>405 Т</t>
  </si>
  <si>
    <t>23.62.10.00.10.12.02.93.1</t>
  </si>
  <si>
    <t>Лист гипсокартонный (гипсокартон)</t>
  </si>
  <si>
    <t>влагостойкий (ГКЛВ), размер 2500х1200х9,5 мм, ГОСТ 6266-97</t>
  </si>
  <si>
    <t>406 Т</t>
  </si>
  <si>
    <t>23.62.10.00.10.12.02.94.1</t>
  </si>
  <si>
    <t>влагостойкий (ГКЛВ), размер 2500х1200х12,5 мм, ГОСТ 6266-97</t>
  </si>
  <si>
    <t>407 Т</t>
  </si>
  <si>
    <t>22.23.11.00.00.20.90.10.1</t>
  </si>
  <si>
    <t xml:space="preserve">Панели </t>
  </si>
  <si>
    <t xml:space="preserve"> ХДМ</t>
  </si>
  <si>
    <t>408 Т</t>
  </si>
  <si>
    <t>25.11.23.00.00.10.40.12.1</t>
  </si>
  <si>
    <t xml:space="preserve">Несущий профиль белый </t>
  </si>
  <si>
    <t>Т24х32 L=3700</t>
  </si>
  <si>
    <t>409 Т</t>
  </si>
  <si>
    <t>25.11.23.00.00.10.40.12.2</t>
  </si>
  <si>
    <t>Поперечный профиль белый</t>
  </si>
  <si>
    <t xml:space="preserve"> Т24х28 L=1200</t>
  </si>
  <si>
    <t>410 Т</t>
  </si>
  <si>
    <t xml:space="preserve">Поперечный профиль белый </t>
  </si>
  <si>
    <t>Т24х28 L=600</t>
  </si>
  <si>
    <t>411 Т</t>
  </si>
  <si>
    <t>25.11.23.00.00.10.40.12.3</t>
  </si>
  <si>
    <t xml:space="preserve">Профиль угловой белый </t>
  </si>
  <si>
    <t>19/24 L=3000</t>
  </si>
  <si>
    <t>412 Т</t>
  </si>
  <si>
    <t>25.11.23.00.00.10.40.12.4</t>
  </si>
  <si>
    <t>Подвес</t>
  </si>
  <si>
    <t xml:space="preserve"> S-3</t>
  </si>
  <si>
    <t>413 Т</t>
  </si>
  <si>
    <t>Профиль для гипсокартона</t>
  </si>
  <si>
    <t>размером 28х27</t>
  </si>
  <si>
    <t>414 Т</t>
  </si>
  <si>
    <t xml:space="preserve"> размером 60х27</t>
  </si>
  <si>
    <t>415 Т</t>
  </si>
  <si>
    <t xml:space="preserve"> прямой</t>
  </si>
  <si>
    <t>419 Т</t>
  </si>
  <si>
    <t>17.24.11.30.00.00.00.20.1</t>
  </si>
  <si>
    <t>Обои виниловые и текстильные на бумажной основе</t>
  </si>
  <si>
    <t>гладкие, марки М-1 - устойчивые к мытью (моющиеся), ГОСТ 6810-2002</t>
  </si>
  <si>
    <t>416 Т</t>
  </si>
  <si>
    <t>22.23.15.00.00.30.10.12.1</t>
  </si>
  <si>
    <t xml:space="preserve">Линолеум </t>
  </si>
  <si>
    <t>Ширина 3м, ГОСТ 18108-80*</t>
  </si>
  <si>
    <t>в течение 75 дней с даты заключения договора</t>
  </si>
  <si>
    <t>416-1 Т</t>
  </si>
  <si>
    <t>22.23.15.00.00.20.10.13.1</t>
  </si>
  <si>
    <t>Линолеум</t>
  </si>
  <si>
    <t>Линолеум полукоммерческий из поливинилхлорида на подоснове регенерата искусственной кожи</t>
  </si>
  <si>
    <t>421-1 Т</t>
  </si>
  <si>
    <t>20.52.10.00.00.00.06.10.2</t>
  </si>
  <si>
    <t>Клей ПВА</t>
  </si>
  <si>
    <t>марки Д 50Н, ГОСТ 18992-80</t>
  </si>
  <si>
    <t xml:space="preserve">сентябрь, октябрь  2013 год </t>
  </si>
  <si>
    <t>421-2 Т</t>
  </si>
  <si>
    <t>425-1 Т</t>
  </si>
  <si>
    <t>16.21.14.00.00.00.00.20.1</t>
  </si>
  <si>
    <t>Плита древесно-волокнистая из древесины</t>
  </si>
  <si>
    <t>Плита древесно-волокнистая плотностью более 0,35 г/см3, но не более 0,5 г/см3, прочие</t>
  </si>
  <si>
    <t>авансовый платеж - 0%, оплата 90%  в течение 30 рабочих дней после поставки товара, 10% после подписания акта сверки</t>
  </si>
  <si>
    <t>Метр квадратный условный</t>
  </si>
  <si>
    <t>425-2 Т</t>
  </si>
  <si>
    <t>427-1 Т</t>
  </si>
  <si>
    <t>25.93.13.00.00.10.20.10.2</t>
  </si>
  <si>
    <t>Металлочерепица</t>
  </si>
  <si>
    <t>кровельные листы из оцинкованной стали толщиной 0,4 мм с полимерным покрытием</t>
  </si>
  <si>
    <t>Метр квадратный</t>
  </si>
  <si>
    <t>427-2 Т</t>
  </si>
  <si>
    <t>429 Т</t>
  </si>
  <si>
    <t>23.65.12.00.10.10.00.10.1</t>
  </si>
  <si>
    <t>Лист асбестоцементный волнистый</t>
  </si>
  <si>
    <t>8-и волновой, 1750х1130х5,8, ГОСТ 30340-95</t>
  </si>
  <si>
    <t>434-1 Т</t>
  </si>
  <si>
    <t>23.99.19.00.00.12.02.03.1</t>
  </si>
  <si>
    <t>Плита</t>
  </si>
  <si>
    <t>минераловатная, 1200х600х60
ТУ 5762-004-59536983-09</t>
  </si>
  <si>
    <t>Декабрь 2012 год
июнь-июль 2013 год</t>
  </si>
  <si>
    <t>113</t>
  </si>
  <si>
    <t>метр
кубический</t>
  </si>
  <si>
    <t>434-2 Т</t>
  </si>
  <si>
    <t>23.99.19.00.00.12.05.03.1</t>
  </si>
  <si>
    <t>минераловатная, 1200х600х60</t>
  </si>
  <si>
    <t>436 Т</t>
  </si>
  <si>
    <t>13.99.19.00.00.00.20.15.1</t>
  </si>
  <si>
    <t>Лента липкая изоляционная ПВХ</t>
  </si>
  <si>
    <t xml:space="preserve">для изоляции труб толщина 0,45мм, цвет черный ТУ2245-001-00203312-2003 </t>
  </si>
  <si>
    <t>436-1 Т</t>
  </si>
  <si>
    <t>439-2 Т</t>
  </si>
  <si>
    <t>13.99.19.00.00.00.40.13.1</t>
  </si>
  <si>
    <t>Стеклоткань</t>
  </si>
  <si>
    <t>поверхностной плотностью не менее 70 г/м2</t>
  </si>
  <si>
    <t xml:space="preserve">
сентябрь, октябрь  2013 год</t>
  </si>
  <si>
    <t>439-3 Т</t>
  </si>
  <si>
    <t>441-1 Т</t>
  </si>
  <si>
    <t>22.29.29.00.00.00.92.01.1</t>
  </si>
  <si>
    <t>Лента - обертка</t>
  </si>
  <si>
    <t>прочность при разрыве  не менее 12 МПа, относительное удлинение при разрыве  не менее 200%</t>
  </si>
  <si>
    <t>441-2 Т</t>
  </si>
  <si>
    <t>443 Т</t>
  </si>
  <si>
    <t>20.30.12.00.00.00.22.20.1</t>
  </si>
  <si>
    <t xml:space="preserve">Праймер </t>
  </si>
  <si>
    <t>НК-50</t>
  </si>
  <si>
    <t>443-1 Т</t>
  </si>
  <si>
    <t>20.30.22.00.00.00.72.01.2</t>
  </si>
  <si>
    <t>Праймер</t>
  </si>
  <si>
    <t>каучуково-смоляная, наполненная композиция, растворенная в бензине. Для нанесения на металлические трубопроводы под полимерные изоляционные ленты для защиты от коррозии металлической поверхности трубопроводов при температуре эксплуатации до плюс 50°С</t>
  </si>
  <si>
    <t>456 Т</t>
  </si>
  <si>
    <t>24.10.71.00.00.11.11.39.1</t>
  </si>
  <si>
    <t>Швеллеры</t>
  </si>
  <si>
    <t>стальные, горячекатаные, с параллельными гранями полок, № швеллера 20П, ГОСТ 8240-89</t>
  </si>
  <si>
    <t>Март-апрель 2013 год</t>
  </si>
  <si>
    <t>457 Т</t>
  </si>
  <si>
    <t>24.10.71.00.00.11.11.37.1</t>
  </si>
  <si>
    <t>стальные, горячекатаные, с параллельными гранями полок, № швеллера 18П, ГОСТ 8240-89</t>
  </si>
  <si>
    <t>462 Т</t>
  </si>
  <si>
    <t>24.10.71.00.00.11.11.31.1</t>
  </si>
  <si>
    <t>стальные, горячекатаные, с параллельными гранями полок, № швеллера 8П, ГОСТ 8240-89</t>
  </si>
  <si>
    <t>463-1 Т</t>
  </si>
  <si>
    <t>24.32.10.00.00.10.10.11.1</t>
  </si>
  <si>
    <t>Квадрат стальной 10х10мм</t>
  </si>
  <si>
    <t>ГОСТ 2591-88</t>
  </si>
  <si>
    <t>464 Т</t>
  </si>
  <si>
    <t>24.10.36.00.00.10.10.17.1</t>
  </si>
  <si>
    <t>Прокат</t>
  </si>
  <si>
    <t>стальной горячекатаный круглый, д 30 мм ГОСТ 2590-2006 Ст3сп</t>
  </si>
  <si>
    <t>465 Т</t>
  </si>
  <si>
    <t>24.10.36.00.00.10.10.16.1</t>
  </si>
  <si>
    <t>стальной горячекатаный круглый,  д 27 мм ГОСТ 2590-2006 Ст3сп</t>
  </si>
  <si>
    <t>466 Т</t>
  </si>
  <si>
    <t>стальной горячекатаный круглый,  д 24 мм ГОСТ 2590-2006 Ст3сп</t>
  </si>
  <si>
    <t>467 Т</t>
  </si>
  <si>
    <t>24.10.36.00.00.10.10.15.1</t>
  </si>
  <si>
    <t>стальной горячекатаный круглый, д 20 мм ГОСТ 2590-2006 Ст3сп</t>
  </si>
  <si>
    <t>471 Т</t>
  </si>
  <si>
    <t>24.10.36.00.00.10.10.12.1</t>
  </si>
  <si>
    <t>стальной горячекатаный круглый, д 12 мм ГОСТ 2590-2006 Ст3сп</t>
  </si>
  <si>
    <t>473 Т</t>
  </si>
  <si>
    <t>стальной горячекатаный круглый, д 8 мм ГОСТ 2590-2006 Ст3сп</t>
  </si>
  <si>
    <t>475 Т</t>
  </si>
  <si>
    <t>24.10.31.00.00.11.11.13.2</t>
  </si>
  <si>
    <t>Сталь</t>
  </si>
  <si>
    <t>листовая б.-20 ГОСТ 19903-89 ст.3сп.</t>
  </si>
  <si>
    <t>Апрель-май 2013год.</t>
  </si>
  <si>
    <t>Июнь, июль, август 
2013 год</t>
  </si>
  <si>
    <t>485-1 Т</t>
  </si>
  <si>
    <t>24.33.20.00.10.11.10.11.1</t>
  </si>
  <si>
    <t>Лист</t>
  </si>
  <si>
    <t>Металлический, рифленный, ГОСТ 8568-77</t>
  </si>
  <si>
    <t>б-6 мм</t>
  </si>
  <si>
    <t>485-2 Т</t>
  </si>
  <si>
    <t>487-1 Т</t>
  </si>
  <si>
    <t>б-4 мм</t>
  </si>
  <si>
    <t>487-2 Т</t>
  </si>
  <si>
    <t>490 Т</t>
  </si>
  <si>
    <t>24.10.43.00.00.10.20.10.1</t>
  </si>
  <si>
    <t>холоднокатаная сталь, оцинкованная горячим способом в агрегатах непрерывного цинкования, ГОСТ 14918-80, ОЦ-А-О-0,7х1000</t>
  </si>
  <si>
    <t xml:space="preserve"> апрель, май июнь 2013 год</t>
  </si>
  <si>
    <t>497 Т</t>
  </si>
  <si>
    <t>25.11.23.00.00.10.50.10.2</t>
  </si>
  <si>
    <t>Арматурная сталь</t>
  </si>
  <si>
    <t>ГОСТ 5781-81, класс арматурной стали А-I (240), диаметр профиля 6 мм</t>
  </si>
  <si>
    <t>Февраль, март 2013 год</t>
  </si>
  <si>
    <t xml:space="preserve">апрель,май,июнь
2013 год </t>
  </si>
  <si>
    <t>501 Т</t>
  </si>
  <si>
    <t>ГОСТ 5781-81, класс арматурной стали А-I (240), диаметр профиля 16 мм</t>
  </si>
  <si>
    <t>502 Т</t>
  </si>
  <si>
    <t>ГОСТ 5781-81, класс арматурной стали А-I (240), диаметр профиля 18 мм</t>
  </si>
  <si>
    <t>503 Т</t>
  </si>
  <si>
    <t>ГОСТ 5781-81, класс арматурной стали А-I (240), диаметр профиля 20 мм</t>
  </si>
  <si>
    <t>504 Т</t>
  </si>
  <si>
    <t>ГОСТ 5781-81, класс арматурной стали А-I (240), диаметр профиля 22 мм</t>
  </si>
  <si>
    <t>505 Т</t>
  </si>
  <si>
    <t>ГОСТ 5781-81, класс арматурной стали А-I (240), диаметр профиля 24 мм</t>
  </si>
  <si>
    <t>511 Т</t>
  </si>
  <si>
    <t>25.11.23.00.00.10.50.15.2</t>
  </si>
  <si>
    <t>ГОСТ 5781-81, класс арматурной стали А-III (A400), диамер профиля 22 мм</t>
  </si>
  <si>
    <t>512 Т</t>
  </si>
  <si>
    <t>ГОСТ 5781-81, класс арматурной стали А-III (A400), диамер профиля 28 мм</t>
  </si>
  <si>
    <t>518 Т</t>
  </si>
  <si>
    <t>16.10.10.00.00.00.01.50.2</t>
  </si>
  <si>
    <t>Пиломатериал</t>
  </si>
  <si>
    <t>ГОСТ 8486-86 из хвойных пород, необрезанный</t>
  </si>
  <si>
    <t>446-1 Т</t>
  </si>
  <si>
    <t>19.20.42.00.00.00.40.30.1</t>
  </si>
  <si>
    <t>Битум нефтяной</t>
  </si>
  <si>
    <t>строительный, марки БН 90/10, глубина проникания иглы, 0,1 мм:  при 25 °С  5-20, применяется для строительных работ в различных отраслях народного хозяйства.</t>
  </si>
  <si>
    <t>Август-сентябрь 2013 год</t>
  </si>
  <si>
    <t>446-2 Т</t>
  </si>
  <si>
    <t>сентябрь-октябрь  2013 год</t>
  </si>
  <si>
    <t>521 Т</t>
  </si>
  <si>
    <t>16.23.11.00.00.00.00.10.3</t>
  </si>
  <si>
    <t>Блок оконный</t>
  </si>
  <si>
    <t>Блок оконный в сборе (комплектно) со спаренными переплетами для жилых и общественных зданий</t>
  </si>
  <si>
    <t>с даты вступления в силу договора, поставка по заявкам до 31 декабря 2013 года.</t>
  </si>
  <si>
    <t>520 Т</t>
  </si>
  <si>
    <t>22.23.14.00.00.20.30.10.1</t>
  </si>
  <si>
    <t xml:space="preserve">Дверь алюминиевая </t>
  </si>
  <si>
    <t>с замком</t>
  </si>
  <si>
    <t>538 Т</t>
  </si>
  <si>
    <t>22.23.14.00.00.81.10.22.1</t>
  </si>
  <si>
    <t>Ручка дверная</t>
  </si>
  <si>
    <t>ТНП 28-969.000-02</t>
  </si>
  <si>
    <t>539 Т</t>
  </si>
  <si>
    <t>25.72.14.00.00.10.10.10.1</t>
  </si>
  <si>
    <t>Петля</t>
  </si>
  <si>
    <t>ГОСТ 5088-2005, петли оконные накладные</t>
  </si>
  <si>
    <t>540 Т</t>
  </si>
  <si>
    <t>25.72.14.00.00.60.38.10.2</t>
  </si>
  <si>
    <t>Детали для окон</t>
  </si>
  <si>
    <t>шпингалеты оконных переплетов</t>
  </si>
  <si>
    <t>542 Т</t>
  </si>
  <si>
    <t>25.72.13.00.00.10.11.10.1</t>
  </si>
  <si>
    <t>Шпингалет</t>
  </si>
  <si>
    <t>шпингалеты дверные закрытого типа</t>
  </si>
  <si>
    <t>545 Т</t>
  </si>
  <si>
    <t>23.61.12.00.10.10.10.04.1</t>
  </si>
  <si>
    <t>Блок</t>
  </si>
  <si>
    <t>фундаментный из тяжелого бетона, марки ФБС24.6.6-Т, ГОСТ 13579-78</t>
  </si>
  <si>
    <t>545-1 Т</t>
  </si>
  <si>
    <t>547 Т</t>
  </si>
  <si>
    <t>23.61.12.00.10.10.10.02.1</t>
  </si>
  <si>
    <t>фундаментный из тяжелого бетона, марки ФБС24.4.6-Т, ГОСТ 13579-78</t>
  </si>
  <si>
    <t>547-1 Т</t>
  </si>
  <si>
    <t>548 Т</t>
  </si>
  <si>
    <t>23.61.12.00.10.10.10.05.1</t>
  </si>
  <si>
    <t>фундаментный из тяжелого бетона, марки ФБС12.4.6-Т, ГОСТ 13579-78</t>
  </si>
  <si>
    <t>183 У</t>
  </si>
  <si>
    <t>43.21.10.16.11.10.00</t>
  </si>
  <si>
    <t>Услуги по прокладке телекоммуникаций</t>
  </si>
  <si>
    <t>Услуги, связанные с прокладкой телекоммуникационных линий здания (спутниковые каналы связи)</t>
  </si>
  <si>
    <t>РК, Мангистауская область , м/р Жетыбай</t>
  </si>
  <si>
    <t>авансовый платеж- 70%,30 % в течение 30 рабочих дней с даты  подписания акта выполненных услуг</t>
  </si>
  <si>
    <t>184 У</t>
  </si>
  <si>
    <t>РК, Мангистауская область , м/р Каламкас</t>
  </si>
  <si>
    <t>185 У</t>
  </si>
  <si>
    <t xml:space="preserve"> сентябрь 2013г.</t>
  </si>
  <si>
    <t>РК, Мангистауская область , с.Курык</t>
  </si>
  <si>
    <t>с 25 по 27 сентября</t>
  </si>
  <si>
    <t>549 Т</t>
  </si>
  <si>
    <t>23.61.12.00.10.10.10.12.1</t>
  </si>
  <si>
    <t>фундаментный из тяжелого бетона, марки ФБС9.4.6-Т, ГОСТ 13579-78</t>
  </si>
  <si>
    <t>549-1 Т</t>
  </si>
  <si>
    <t>555 Т</t>
  </si>
  <si>
    <t>23.61.20.00.20.70.02.94.1</t>
  </si>
  <si>
    <t>Перемычка</t>
  </si>
  <si>
    <t>железобетонная, плитная, марки 3ПП27-71, ГОСТ 948-84 (2ПР72.27.38.19у)</t>
  </si>
  <si>
    <t>3070 Т</t>
  </si>
  <si>
    <t>23.61.20.00.20.70.01.39.1</t>
  </si>
  <si>
    <t>железобетонная, брусковая, марки 3ПБ30-8-п, ГОСТ 948-84</t>
  </si>
  <si>
    <t>Балка БП 3-1, серия КЭП-01-58</t>
  </si>
  <si>
    <t>562 Т</t>
  </si>
  <si>
    <t>23.61.11.00.43.00.00.27.1</t>
  </si>
  <si>
    <t>Бордюрный (бортовой) камень</t>
  </si>
  <si>
    <t>бетонный, марки БК100.30.21.8, ГОСТ 6665-91,  (БР 100.20.8)</t>
  </si>
  <si>
    <t>3,5,12,18,20,21</t>
  </si>
  <si>
    <t>562-1 Т</t>
  </si>
  <si>
    <t>23.61.11.00.43.00.00.11.1</t>
  </si>
  <si>
    <t>бетонный, марки БР 100.20.8, ГОСТ 6665-91</t>
  </si>
  <si>
    <t>563 Т</t>
  </si>
  <si>
    <t>23.61.11.00.43.00.00.01.1</t>
  </si>
  <si>
    <t>бетонный, марки БР 100.30.15, ГОСТ 6665-91</t>
  </si>
  <si>
    <t>12,18,20,21</t>
  </si>
  <si>
    <t>563-1 Т</t>
  </si>
  <si>
    <t>564 Т</t>
  </si>
  <si>
    <t>23.61.11.00.43.00.00.02.1</t>
  </si>
  <si>
    <t>бетонный, марки БР 300.30.15, ГОСТ 6665-91</t>
  </si>
  <si>
    <t>564-1 Т</t>
  </si>
  <si>
    <t>578-3 Т</t>
  </si>
  <si>
    <t>23.61.20.00.50.20.21.01.1</t>
  </si>
  <si>
    <t>Опора</t>
  </si>
  <si>
    <t>железобетонная промежуточная, ВЛ 10 кВ, (СВ-105-5)</t>
  </si>
  <si>
    <t>август- сентябрь</t>
  </si>
  <si>
    <t>5,12,18,20,21</t>
  </si>
  <si>
    <t>578-4 Т</t>
  </si>
  <si>
    <t>железобетонная промежуточная, ВЛ 10 кВ</t>
  </si>
  <si>
    <t>579 Т</t>
  </si>
  <si>
    <t>23.61.20.00.40.30.01.15.1</t>
  </si>
  <si>
    <t>железобетонная для покрытия городских дорог, тип 1П18.15, ГОСТ 21924.0-84,1500х1500х200(h)мм.  Серия 3.501-104 часть 3</t>
  </si>
  <si>
    <t>580 Т</t>
  </si>
  <si>
    <t>железобетонная для покрытия городских дорог, тип 1П18.15, ГОСТ 21924.0-85, 1250х1500х200(h)мм.  Серия 3.501-104 часть 3</t>
  </si>
  <si>
    <t>октябрь, ноябрь  2013 год</t>
  </si>
  <si>
    <t>585 Т</t>
  </si>
  <si>
    <t>23.61.12.00.30.00.00.10.1</t>
  </si>
  <si>
    <t>Трубофильтр</t>
  </si>
  <si>
    <t>Железобетонный блок противофильтрационный экран БФ-1, из пористого бетона,700х1200(h)х2000мм.  Серия 3.501.1-144 вып.1.</t>
  </si>
  <si>
    <t>585-1 Т</t>
  </si>
  <si>
    <t>586 Т</t>
  </si>
  <si>
    <t>23.61.20.00.10.30.02.31.1</t>
  </si>
  <si>
    <t>Железобетонная откосная стенка СТ1 (п.л.)</t>
  </si>
  <si>
    <t xml:space="preserve">Габаритный размер: 1850х2270(h)х300мм.  СТ1(л) левая-7шт, СТ1(п) правая-7шт. Серия 3.501.1-144.0-2 </t>
  </si>
  <si>
    <t>586-1 Т</t>
  </si>
  <si>
    <t>587 Т</t>
  </si>
  <si>
    <t>Железобетонная откосная стенка СТ2 (п.л.)</t>
  </si>
  <si>
    <t xml:space="preserve">Габаритный размер: 2200х2470(h)х300мм.  СТ2(л) левая-7шт, СТ1(п) правая-7шт. Серия 3.501.1-144.0-2 </t>
  </si>
  <si>
    <t>587-1 Т</t>
  </si>
  <si>
    <t>588 Т</t>
  </si>
  <si>
    <t>23.61.20.00.70.30.01.10.1</t>
  </si>
  <si>
    <t>Плита укрепления откосов П-1</t>
  </si>
  <si>
    <t>Габаритный размер: 490х490х100(h)мм.  Серия 3.501.1-156</t>
  </si>
  <si>
    <t>589 Т</t>
  </si>
  <si>
    <t>железобетонная дорожных знаков, тип 1, ГОСТ 25459-82</t>
  </si>
  <si>
    <t>589-1 Т</t>
  </si>
  <si>
    <t>590 Т</t>
  </si>
  <si>
    <t>железобетонная дорожных знаков, тип 1, ГОСТ 25459-83</t>
  </si>
  <si>
    <t>590-1 Т</t>
  </si>
  <si>
    <t>592 Т</t>
  </si>
  <si>
    <t>23.51.12.00.00.10.10.20.1</t>
  </si>
  <si>
    <t>Портландцемент белый М-400</t>
  </si>
  <si>
    <t>ГОСТ 965-89</t>
  </si>
  <si>
    <t xml:space="preserve">2774-1 Т </t>
  </si>
  <si>
    <t>08.12.11.00.00.00.10.19.1</t>
  </si>
  <si>
    <t>Песок природный</t>
  </si>
  <si>
    <t>2 класса, средний, ГОСТ 8736-93</t>
  </si>
  <si>
    <t>Сеянный с моделью крупности зерен
 до 2,5 мм, СП 2.6.1.758-99 ( НРБ-99).</t>
  </si>
  <si>
    <t>март-август
поставка по заявкам заказчика 
2013 год.</t>
  </si>
  <si>
    <t xml:space="preserve">2774-2 Т </t>
  </si>
  <si>
    <t>08.12.11.00.00.00.10.10.2</t>
  </si>
  <si>
    <t>1 класса, мелкий, ГОСТ 8736-93</t>
  </si>
  <si>
    <t>595 Т</t>
  </si>
  <si>
    <t>08.12.11.00.00.00.12.25.1</t>
  </si>
  <si>
    <t>Песок кварцевый</t>
  </si>
  <si>
    <t>ПС-250 массовая доля оксида железа (Fе 2 O 3 ), %, не более 0,25,абразивный Уралгрит фр.0,5-2,5 мм</t>
  </si>
  <si>
    <t>596 Т</t>
  </si>
  <si>
    <t>23.32.11.01.01.03.02.40.1</t>
  </si>
  <si>
    <t>Кирпич керамический К-75/1/15</t>
  </si>
  <si>
    <t>одинарный, размер 250х120х65мм, ГОСТ 530-95</t>
  </si>
  <si>
    <t>23.61.20.00.50.50.10.10.1</t>
  </si>
  <si>
    <t>Столбик</t>
  </si>
  <si>
    <t>железобетонный</t>
  </si>
  <si>
    <t>октябрь, ноябрь 2013 год</t>
  </si>
  <si>
    <t>3077 Т</t>
  </si>
  <si>
    <t>28.14.13.15.00.00.00.23.1</t>
  </si>
  <si>
    <t>Клапан обратный</t>
  </si>
  <si>
    <t>Клапан обратный стальной, условное давление P -250 Мпа, тип присоединения к трубопроводу - фланцевое ГОСТ 27477-87</t>
  </si>
  <si>
    <t xml:space="preserve">Клапан обратный поворотный КОП-250-16, 19с38нж, Клапан 19с38нж  обратный  фланцевый Ду250 Ру1,6МПа, в комплекте с ответными фланцами и крепежом </t>
  </si>
  <si>
    <t>2865 Т</t>
  </si>
  <si>
    <t>28.14.13.15.00.00.00.13.1</t>
  </si>
  <si>
    <t xml:space="preserve">Клапан обратный КОП-100-160, Ду100, Ру160, 19с19нж </t>
  </si>
  <si>
    <t>Клапан 19с19нж  обратный  фланцевый Ду100 Ру160, в комплекте с ответными фланцами и крепежом</t>
  </si>
  <si>
    <t>Апрель-май
2013 год.</t>
  </si>
  <si>
    <t>в течение 30 дней с даты заключения договора поставка по заявкам 2013 год.</t>
  </si>
  <si>
    <t>2865-1 Т</t>
  </si>
  <si>
    <t>28.14.13.15.00.00.00.03.1</t>
  </si>
  <si>
    <t>Клапан обратный стальной, условное давление P -1,6 Мпа, тип присоединения к трубопроводу - фланцевое  ГОСТ 27477-87</t>
  </si>
  <si>
    <t>октябрь, ноябрь
2013 год.</t>
  </si>
  <si>
    <t>в течение 45 дней с даты заключения договора поставка по заявкам 2013 год.</t>
  </si>
  <si>
    <t>3078 Т</t>
  </si>
  <si>
    <t>28.14.13.15.00.00.00.05.1</t>
  </si>
  <si>
    <t>Клапан обратный стальной, условное давление P -4 Мпа, тип присоединения к трубопроводу - фланцевое ГОСТ 27477-87</t>
  </si>
  <si>
    <t>Клапан обратный Ду100, Ру40, 19с53нж , Клапан 19с53нж  обратный  фланцевый Ду100 Ру40, в комплекте с ответными фланцами и крепежом</t>
  </si>
  <si>
    <t>3079 Т</t>
  </si>
  <si>
    <t>Клапан обратный стальной, условное давление P -1,6 Мпа, тип присоединения к трубопроводу - фланцевое  ГОСТ 27477-87</t>
  </si>
  <si>
    <t>Клапан обратный поворотный КОП-80-160, 19с19нж , Клапан 19с19нж  обратный  фланцевый Ду80 Ру16МПа, в комплекте с ответными фланцами и крепежом</t>
  </si>
  <si>
    <t>2866 Т</t>
  </si>
  <si>
    <t xml:space="preserve">Клапан обратный КОП-80-16, Ду80, Ру16, 19с38нж </t>
  </si>
  <si>
    <t>Клапан 19с38нж  обратный  фланцевый Ду80 Ру16, в комплекте с ответными фланцами и крепежом</t>
  </si>
  <si>
    <t>194-2 Т</t>
  </si>
  <si>
    <t xml:space="preserve">28.14.13.15.00.00.00.13.1 </t>
  </si>
  <si>
    <t xml:space="preserve">Клапан обратный Ду80, Ру16, 19с53нж </t>
  </si>
  <si>
    <t>Клапан 19с53нж  обратный  фланцевый Ду80 Ру16, в комплекте с ответными фланцами и крепежом</t>
  </si>
  <si>
    <t>3080 Т</t>
  </si>
  <si>
    <t>28.14.13.15.00.00.00.12.1</t>
  </si>
  <si>
    <t>Клапан обратный стальной, условное давление P -16 Мпа, тип присоединения к трубопроводу - муфтовое ГОСТ 27477-87</t>
  </si>
  <si>
    <t>Клапан обратный Ду-25, 16ч3р, муфтовый</t>
  </si>
  <si>
    <t>3081 Т</t>
  </si>
  <si>
    <t>Клапан обратный стальной, условное давление P -16 Мпа, тип присоединения к трубопроводу - муфтовое ГОСТ 27477-88</t>
  </si>
  <si>
    <t>Клапан обратный Ду-25, 16кч11р, муфтовый</t>
  </si>
  <si>
    <t>3082 Т</t>
  </si>
  <si>
    <t>28.14.11.24.00.00.00.01.1</t>
  </si>
  <si>
    <t>Предохранительный пружинный клапан</t>
  </si>
  <si>
    <t>Предохранительный клапан пружинный, стальной,  тип соединенеия- фланцевое</t>
  </si>
  <si>
    <t>Клапан предохранительный СППК5Р 100-16, 17с6нж, Пружинный с ручным подрывом, СППК5Р, Ду-100, Ру-16, 17с6нж, ТУ26-07-367-85</t>
  </si>
  <si>
    <t>3083 Т</t>
  </si>
  <si>
    <t>Клапан предохранительный СППК5Р 80-16, 17с6нж, Пружинный с ручным подрывом, СППК5Р, Ду-80, Ру-16, 17с6нж, ТУ26-07-367-85</t>
  </si>
  <si>
    <t>3,5,7,11,12,14,15,18,19,20,21</t>
  </si>
  <si>
    <t>3085 Т</t>
  </si>
  <si>
    <t>24.20.40.00.16.11.01.03.1</t>
  </si>
  <si>
    <t>Тройник</t>
  </si>
  <si>
    <t>530х11</t>
  </si>
  <si>
    <t>Тройник стальной ТС 530х11, ГОСТ 34-10-762-97</t>
  </si>
  <si>
    <t>3086 Т</t>
  </si>
  <si>
    <t>530х12 </t>
  </si>
  <si>
    <t>Тройник стальной 2-530х12-273-7, ТУ 102-488-95</t>
  </si>
  <si>
    <t>768 Т</t>
  </si>
  <si>
    <t>27.12.24.12.11.11.11.40.1</t>
  </si>
  <si>
    <t xml:space="preserve">Реле </t>
  </si>
  <si>
    <t>промежуточное типа РЭП</t>
  </si>
  <si>
    <t xml:space="preserve"> РЭК 77/4   10А  230в  АС ИЭК</t>
  </si>
  <si>
    <t>Январь-февраль
2013 год.</t>
  </si>
  <si>
    <t>768-1 Т</t>
  </si>
  <si>
    <t>октябрь
2013 год.</t>
  </si>
  <si>
    <t>866 Т</t>
  </si>
  <si>
    <t>26.51.52.14.11.11.16.26.1</t>
  </si>
  <si>
    <t xml:space="preserve">Манометр </t>
  </si>
  <si>
    <t>ТКL|S-45</t>
  </si>
  <si>
    <t>Эл.контактный ДМ2005СаiEx У2-40кас/см2-1,5-IV-MП IP-53-ЦСМ</t>
  </si>
  <si>
    <t>февраль, март 
2013 год</t>
  </si>
  <si>
    <t>866-1 Т</t>
  </si>
  <si>
    <t>824 Т</t>
  </si>
  <si>
    <t>25.73.60.00.00.12.12.10.1</t>
  </si>
  <si>
    <t>Наконечник</t>
  </si>
  <si>
    <t>ГОСТ 9581-80, диаметр контактного стержня от 8 до 20 мм</t>
  </si>
  <si>
    <t xml:space="preserve"> " РАЙХЕМ" EXRM 1235-  25|50    SK12</t>
  </si>
  <si>
    <t>825 Т</t>
  </si>
  <si>
    <t xml:space="preserve"> " РАЙХЕМ" EXRM 1235-70/120  SK12</t>
  </si>
  <si>
    <t>826 Т</t>
  </si>
  <si>
    <t xml:space="preserve"> " РАЙХЕМ" EXRM 1235- 150/240  SK12</t>
  </si>
  <si>
    <t>851 Т</t>
  </si>
  <si>
    <t>22.19.57.00.00.00.10.10.1</t>
  </si>
  <si>
    <t>Лента изоляционная ПХВ</t>
  </si>
  <si>
    <t xml:space="preserve"> красная,синяя</t>
  </si>
  <si>
    <t>851-1 Т</t>
  </si>
  <si>
    <t>Лента</t>
  </si>
  <si>
    <t>852-1 Т</t>
  </si>
  <si>
    <t>13.99.19.00.00.00.20.10.3</t>
  </si>
  <si>
    <t>Изолента хлопчатобумажная</t>
  </si>
  <si>
    <t>односторонняя, ГОСТ 2162-97</t>
  </si>
  <si>
    <t>июль, август
2013 год.</t>
  </si>
  <si>
    <t>852-2 Т</t>
  </si>
  <si>
    <t>863 Т</t>
  </si>
  <si>
    <t>22.29.25.00.00.00.19.17.1</t>
  </si>
  <si>
    <t>Маркеры</t>
  </si>
  <si>
    <t xml:space="preserve"> кабельные</t>
  </si>
  <si>
    <t>864 Т</t>
  </si>
  <si>
    <t xml:space="preserve"> кабельные цифровой</t>
  </si>
  <si>
    <t>901-1 Т</t>
  </si>
  <si>
    <t>Световое табло
 "Порошок уходи"</t>
  </si>
  <si>
    <t>902-1 Т</t>
  </si>
  <si>
    <t>Световое табло
 "Порошок не входи"</t>
  </si>
  <si>
    <t>903-1 Т</t>
  </si>
  <si>
    <t>28.29.22.00.00.00.19.13.1</t>
  </si>
  <si>
    <t>Оборудование системы автоматического пожаротушения</t>
  </si>
  <si>
    <t>порошковое пожаротушение</t>
  </si>
  <si>
    <t>БУРАН   (Шквал)</t>
  </si>
  <si>
    <t>927 Т</t>
  </si>
  <si>
    <t>27.33.14.00.00.00.03.10.1</t>
  </si>
  <si>
    <t xml:space="preserve">Заделка концевая </t>
  </si>
  <si>
    <t>Февраль-март 2013г.</t>
  </si>
  <si>
    <t>927-1 Т</t>
  </si>
  <si>
    <t>Муфта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</si>
  <si>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</si>
  <si>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октябрь 2013г.</t>
  </si>
  <si>
    <t>964 Т</t>
  </si>
  <si>
    <t>19.20.29.00.00.00.14.12.2</t>
  </si>
  <si>
    <t>Масло электроизоляционное</t>
  </si>
  <si>
    <t xml:space="preserve">трансформаторное Т-1500 , плотность 885 кг/м3 при 20°С-, Вязкость кинематическая не менее 8·10(8) мм2/с (сСт) при 50 °С </t>
  </si>
  <si>
    <t>Т 1500</t>
  </si>
  <si>
    <t>Манометр</t>
  </si>
  <si>
    <t>диаметр  корпуса не более 170  мм, класс  точности 1,5, диапазон показаний от 0 до 40</t>
  </si>
  <si>
    <t>963-1 Т</t>
  </si>
  <si>
    <t>25.11.22.00.00.10.10.10.4</t>
  </si>
  <si>
    <t xml:space="preserve">Прожекторная мачта </t>
  </si>
  <si>
    <t xml:space="preserve"> Железобетонная ПМС-23 </t>
  </si>
  <si>
    <t>в течение 90 дней  с  даты  заключения договора</t>
  </si>
  <si>
    <t>4,5,11,12,14,19,20,21</t>
  </si>
  <si>
    <t>963-2 Т</t>
  </si>
  <si>
    <t>Решетчатая мачта</t>
  </si>
  <si>
    <t>Для использования в металлоконструкциях</t>
  </si>
  <si>
    <t>3014 Т</t>
  </si>
  <si>
    <t>27.12.40.15.11.11.11.20.1</t>
  </si>
  <si>
    <t xml:space="preserve">Разрядник </t>
  </si>
  <si>
    <t>Вентильный разрядник</t>
  </si>
  <si>
    <t>Разрядник вентильный РВО-10</t>
  </si>
  <si>
    <t>июль, август</t>
  </si>
  <si>
    <t>3014-1 Т</t>
  </si>
  <si>
    <t>917-1 Т</t>
  </si>
  <si>
    <t>28.25.20.00.00.00.13.16.1</t>
  </si>
  <si>
    <t>вентилятор центробежный односторонний</t>
  </si>
  <si>
    <t>вентилятор центробежный односторонний с диаметром 200 мм</t>
  </si>
  <si>
    <t>StyI 150w P.L 280 м3/час 25вт</t>
  </si>
  <si>
    <t>август-сентябрь 2013 год.</t>
  </si>
  <si>
    <t>917-2 Т</t>
  </si>
  <si>
    <t>октябрь 2013 год.</t>
  </si>
  <si>
    <t>918-1 Т</t>
  </si>
  <si>
    <t>28.25.20.00.00.00.11.16.1</t>
  </si>
  <si>
    <t>вентилятор осевой одноступенчатый</t>
  </si>
  <si>
    <t>вентилятор осевой одноступенчатый с диаметром 200 мм</t>
  </si>
  <si>
    <t>WB-300 (металич) 0,034квт</t>
  </si>
  <si>
    <t>918-2 Т</t>
  </si>
  <si>
    <t>919-1Т</t>
  </si>
  <si>
    <t>28.25.20.00.00.00.13.22.1</t>
  </si>
  <si>
    <t>вентилятор</t>
  </si>
  <si>
    <t>вентилятор радиальный с диаметром 400 мм</t>
  </si>
  <si>
    <t>1450 об/мин 2,2 квт</t>
  </si>
  <si>
    <t>919-2Т</t>
  </si>
  <si>
    <t>920-1 Т</t>
  </si>
  <si>
    <t>28.25.20.00.00.00.13.18.1</t>
  </si>
  <si>
    <t>вентилятор центробежный односторонний с диаметром 250 мм</t>
  </si>
  <si>
    <t>1500 лб/мин 1,5 квт</t>
  </si>
  <si>
    <t>920-2 Т</t>
  </si>
  <si>
    <t>921-1 Т</t>
  </si>
  <si>
    <t>28.25.20.00.00.00.11.18.1</t>
  </si>
  <si>
    <t>вентилятор осевой одноступенчатый с диаметром 250 мм</t>
  </si>
  <si>
    <t>2800 об/мин 3,0квт</t>
  </si>
  <si>
    <t>921-2 Т</t>
  </si>
  <si>
    <t>3000 Т</t>
  </si>
  <si>
    <t>1500 об/мин N= 1,5 квт ВЦ 4-70 №2,5</t>
  </si>
  <si>
    <t>3000-1 Т</t>
  </si>
  <si>
    <t>3001 Т</t>
  </si>
  <si>
    <t>28.25.20.00.00.00.11.12.1</t>
  </si>
  <si>
    <t>вентилятор осевой одноступенчатый с диаметром 125 мм</t>
  </si>
  <si>
    <t xml:space="preserve"> вентилятор центробежный ВР 80-75  №4 L=1800 м3/час. Р=400Па.  Эл. двиг АИМ 71 А4  N=0,55 квт. 1500 об/мин</t>
  </si>
  <si>
    <t>3001-1 Т</t>
  </si>
  <si>
    <t>3002 Т</t>
  </si>
  <si>
    <t>28.25.20.00.00.00.11.11.1</t>
  </si>
  <si>
    <t>вентилятор осевой одноступенчатый с диаметром 112 мм</t>
  </si>
  <si>
    <t>вентилятор центробежный ВР 80-75  №5  L=5095  м3/час. Р=750Па. Эл.двиг АИМ 80Б4  N=1,5 квт. 1500 об/мин</t>
  </si>
  <si>
    <t>3002-1 Т</t>
  </si>
  <si>
    <t>1299 Т</t>
  </si>
  <si>
    <t>28.13.31.00.00.00.14.11.1</t>
  </si>
  <si>
    <t xml:space="preserve">Пневмораспределитель </t>
  </si>
  <si>
    <t xml:space="preserve">ПР241212 РК, в комплекте с катушкой </t>
  </si>
  <si>
    <t>3093-1 Т</t>
  </si>
  <si>
    <t>3094-1 Т</t>
  </si>
  <si>
    <t>3095-1 Т</t>
  </si>
  <si>
    <t>3096-1 Т</t>
  </si>
  <si>
    <t>3097-1 Т</t>
  </si>
  <si>
    <t>3098-1 Т</t>
  </si>
  <si>
    <t>3099-1 Т</t>
  </si>
  <si>
    <t>3100-1 Т</t>
  </si>
  <si>
    <t>3101-1 Т</t>
  </si>
  <si>
    <t>3102-1 Т</t>
  </si>
  <si>
    <t>3103-1 Т</t>
  </si>
  <si>
    <t>209 Т</t>
  </si>
  <si>
    <t>28.14.13.42.00.00.00.03.1</t>
  </si>
  <si>
    <t>Вентиль игольчатый муфтовый НЖ Ду15, Ру16</t>
  </si>
  <si>
    <t>НЖ Ду15, Ру16</t>
  </si>
  <si>
    <t>3,4,5,11,12,14</t>
  </si>
  <si>
    <t>209-1 Т</t>
  </si>
  <si>
    <t>28.14.13.36.00.00.00.02.1</t>
  </si>
  <si>
    <t>Регулирующий вентиль</t>
  </si>
  <si>
    <t>Регулирующий вентиль дроссельного устройства, игольчатый</t>
  </si>
  <si>
    <t>537 Т</t>
  </si>
  <si>
    <t>25.72.11.00.00.12.14.10.1</t>
  </si>
  <si>
    <t>Замок</t>
  </si>
  <si>
    <t>Замки врезные</t>
  </si>
  <si>
    <t>537-1 Т</t>
  </si>
  <si>
    <t>541 Т</t>
  </si>
  <si>
    <t>25.72.14.00.00.60.49.10.1</t>
  </si>
  <si>
    <t>Доводчик двери</t>
  </si>
  <si>
    <t>Доводчик до 90кг</t>
  </si>
  <si>
    <t>541-1 Т</t>
  </si>
  <si>
    <t>октябрь, ноябрь
2013 год</t>
  </si>
  <si>
    <t>3087 Т</t>
  </si>
  <si>
    <t>24.20.40.00.16.11.08.01.1</t>
  </si>
  <si>
    <t>159х8</t>
  </si>
  <si>
    <t>Тройник стальной 159х8, ГОСТ 17376-2001</t>
  </si>
  <si>
    <t>7,11,12,14</t>
  </si>
  <si>
    <t>3087-1 Т</t>
  </si>
  <si>
    <t xml:space="preserve">октябрь-ноябрь </t>
  </si>
  <si>
    <t>613 Т</t>
  </si>
  <si>
    <t>32.99.70.00.00.00.40.10.1</t>
  </si>
  <si>
    <t xml:space="preserve">Знаки предупреждающие </t>
  </si>
  <si>
    <t>Дорожные знаки: 1.11.1-7шт, 1.11.2-7шт, 1.13-2шт, 1.14-2шт.                          СТ РК 1125-2003</t>
  </si>
  <si>
    <t>613-1 Т</t>
  </si>
  <si>
    <t>27.40.24.00.00.13.10.24.1</t>
  </si>
  <si>
    <t>Предупреждающий знак</t>
  </si>
  <si>
    <t>НПБ 160-97, сторона треугольника 300 мм (равносторонний треугольник с контуром по периметру)</t>
  </si>
  <si>
    <t>614 Т</t>
  </si>
  <si>
    <t>Дорожные знаки: 1.31.3-1шт. СТ РК 1125-2003</t>
  </si>
  <si>
    <t>614-1 Т</t>
  </si>
  <si>
    <t>615 Т</t>
  </si>
  <si>
    <t>Знаки приоритета</t>
  </si>
  <si>
    <t>Дорожные знаки: 2.3.2-1шт, 2.3.3-1шт, 2.4-1шт. СТ РК 1125-2003</t>
  </si>
  <si>
    <t>615-1 Т</t>
  </si>
  <si>
    <t>27.40.24.00.00.13.10.44.1</t>
  </si>
  <si>
    <t>Указательный знак</t>
  </si>
  <si>
    <t>НПБ 160-97, сторона квадрата 300х300 мм</t>
  </si>
  <si>
    <t>616 Т</t>
  </si>
  <si>
    <t>Знаки информационно-указательные</t>
  </si>
  <si>
    <t>Дорожные знаки: 5.8.3-1шт, 5.8.5-1шт, 5.21.1-2шт, 5.21.2-1шт, 5.26-1шт, 5.28-20шт. СТ РК 1125-2003</t>
  </si>
  <si>
    <t>616-1 Т</t>
  </si>
  <si>
    <t>523 Т</t>
  </si>
  <si>
    <t>16.23.11.00.00.00.00.90.1</t>
  </si>
  <si>
    <t>Дверь</t>
  </si>
  <si>
    <t>Дверь деревянная наружняя  ДН 21-10,с наличником, коробкой, порогом и петля, ГОСТ 24698-81</t>
  </si>
  <si>
    <t>523-1 Т</t>
  </si>
  <si>
    <t>524 Т</t>
  </si>
  <si>
    <t>16.23.11.00.00.00.00.85.1</t>
  </si>
  <si>
    <t>Дверь деревянная внутренняя  21-7,  с наличником, коробкой, порогом и петля  ГОСТ 6629-88</t>
  </si>
  <si>
    <t>524-1 Т</t>
  </si>
  <si>
    <t>525 Т</t>
  </si>
  <si>
    <t>Дверь деревянная внутренняя ДГ 21-8,  с наличником, коробкой, порогом и петля ГОСТ 6629-88</t>
  </si>
  <si>
    <t>525-1 Т</t>
  </si>
  <si>
    <t>526 Т</t>
  </si>
  <si>
    <t>Дверь деревянная внутренняя ДГ 21-9,  с наличником, коробкой, порогом и петля ГОСТ 6629-88</t>
  </si>
  <si>
    <t>529 Т</t>
  </si>
  <si>
    <t>Дверь деревянная наружняя ДНГ-21-9, к-те с наличником, коробкой, порогом и петля ГОСТ 24698-82</t>
  </si>
  <si>
    <t>532 Т</t>
  </si>
  <si>
    <t>Дверь деревянная внутренняя ДВГ 21-9,  с наличником, коробкой, порогом и петля ГОСТ 6629-88</t>
  </si>
  <si>
    <t>533 Т</t>
  </si>
  <si>
    <t>Дверь деревянная внутренняя ДВГ 21-15,  с наличником, коробкой, порогом и петля ГОСТ 6629-88</t>
  </si>
  <si>
    <t>3,4,5,6,12,18,20,21</t>
  </si>
  <si>
    <t>24.20.13.01.12.10.10.10.1</t>
  </si>
  <si>
    <t>Стальная бесшовная горячедеформированная</t>
  </si>
  <si>
    <t>Ø159х12мм</t>
  </si>
  <si>
    <t>Ø114х8мм</t>
  </si>
  <si>
    <t xml:space="preserve"> Ø114х6мм</t>
  </si>
  <si>
    <t>4,5,11,12,18,20,21</t>
  </si>
  <si>
    <t>октябрь 2013 год</t>
  </si>
  <si>
    <t>3,4,5,12,18,20,21</t>
  </si>
  <si>
    <t>551-2 Т</t>
  </si>
  <si>
    <t>23.61.20.00.40.20.01.73.1</t>
  </si>
  <si>
    <t>перекрытия железобетонная многопустотная, тип 1ПК60.12, ГОСТ 9561-91, ГОСТ 26434-85</t>
  </si>
  <si>
    <t>45 дней с момента заключения договора</t>
  </si>
  <si>
    <t>551-3 Т</t>
  </si>
  <si>
    <t>551-4 Т</t>
  </si>
  <si>
    <t>552-2Т</t>
  </si>
  <si>
    <t>23.61.20.00.40.20.01.72.1</t>
  </si>
  <si>
    <t>перекрытия железобетонная многопустотная, тип 1ПК60.10, ГОСТ 9561-91, ГОСТ 26434-85</t>
  </si>
  <si>
    <t>552-3Т</t>
  </si>
  <si>
    <t>552-4Т</t>
  </si>
  <si>
    <t>749-3 Т</t>
  </si>
  <si>
    <t>27.32.13.00.01.01.10.10.3</t>
  </si>
  <si>
    <t>Провод голый</t>
  </si>
  <si>
    <t xml:space="preserve"> АС-35</t>
  </si>
  <si>
    <t>749-4 Т</t>
  </si>
  <si>
    <t>749-5Т</t>
  </si>
  <si>
    <t>750-2 Т</t>
  </si>
  <si>
    <t>27.32.13.00.01.01.10.15.3</t>
  </si>
  <si>
    <t xml:space="preserve"> АС-50</t>
  </si>
  <si>
    <t>750-3 Т</t>
  </si>
  <si>
    <t>750-4 Т</t>
  </si>
  <si>
    <t>751-3 Т</t>
  </si>
  <si>
    <t>27.32.13.00.01.01.10.20.3</t>
  </si>
  <si>
    <t xml:space="preserve"> АС-70</t>
  </si>
  <si>
    <t>751-4 Т</t>
  </si>
  <si>
    <t>751-5 Т</t>
  </si>
  <si>
    <t>3,5,18,19,20,21</t>
  </si>
  <si>
    <t>442 Т</t>
  </si>
  <si>
    <t>20.30.12.00.00.00.23.02.1</t>
  </si>
  <si>
    <t>Мастика МБР-65</t>
  </si>
  <si>
    <t>ГОСТ 15836-79</t>
  </si>
  <si>
    <t>442-1 Т</t>
  </si>
  <si>
    <t>23.99.13.00.00.30.10.10.1</t>
  </si>
  <si>
    <t>Мастика битумная</t>
  </si>
  <si>
    <t>кровельная</t>
  </si>
  <si>
    <t>3,4,5,12,16,17,18,19,20,21</t>
  </si>
  <si>
    <t>445 Т</t>
  </si>
  <si>
    <t>23.99.13.00.00.00.10.20.1</t>
  </si>
  <si>
    <t xml:space="preserve">Масляно-битумная мастика </t>
  </si>
  <si>
    <t>МБ-50</t>
  </si>
  <si>
    <t>445-1 Т</t>
  </si>
  <si>
    <t>23.99.13.00.00.31.10.10.1</t>
  </si>
  <si>
    <t>Мастика</t>
  </si>
  <si>
    <t>битумно-каучуковая</t>
  </si>
  <si>
    <t>2850 Т</t>
  </si>
  <si>
    <t>22.21.30.00.00.10.14.10.1</t>
  </si>
  <si>
    <t>Пленка</t>
  </si>
  <si>
    <t>морозостойкая пленка из полиэтилена высокого давления второй сорт, толщина 40 мкм</t>
  </si>
  <si>
    <t>Пленка гидроветрозашитная .Для защиты стен и фасадов зданий. Ширина 1500мм</t>
  </si>
  <si>
    <t>474 Т</t>
  </si>
  <si>
    <t>24.10.31.00.00.12.10.13.2</t>
  </si>
  <si>
    <t>Полоса</t>
  </si>
  <si>
    <t>стальная 40 х 4, ГОСТ 4405-75</t>
  </si>
  <si>
    <t>12,19,20,21</t>
  </si>
  <si>
    <t>474-1 Т</t>
  </si>
  <si>
    <t>453 Т</t>
  </si>
  <si>
    <t>24.33.11.00.10.10.10.17.1</t>
  </si>
  <si>
    <t>Уголок</t>
  </si>
  <si>
    <t>Равнополочный, номер уголка 4  ,ширина полки 40 мм, ГОСТ 8509-93</t>
  </si>
  <si>
    <t xml:space="preserve">Декабрь 2012 год,
 март-апрель 2013 год
</t>
  </si>
  <si>
    <t xml:space="preserve"> Февраль, март
Июнь, июль, август 2013г</t>
  </si>
  <si>
    <t>453-1 Т</t>
  </si>
  <si>
    <t>602 Т</t>
  </si>
  <si>
    <t>28.24.11.00.00.00.22.10.1</t>
  </si>
  <si>
    <t>Пики</t>
  </si>
  <si>
    <t xml:space="preserve"> к отбойному молотку</t>
  </si>
  <si>
    <t>Декабрь 2012г.</t>
  </si>
  <si>
    <t>февраль
2013 год</t>
  </si>
  <si>
    <t>602-1 Т</t>
  </si>
  <si>
    <t>603 Т</t>
  </si>
  <si>
    <t>28.24.11.00.00.00.11.11.1</t>
  </si>
  <si>
    <t>Перфоратор</t>
  </si>
  <si>
    <t xml:space="preserve"> TE60-ATC  AVR «HILTI»</t>
  </si>
  <si>
    <t>220В</t>
  </si>
  <si>
    <t>3,4,5,12,19,20,21</t>
  </si>
  <si>
    <t>603-1 Т</t>
  </si>
  <si>
    <t>25.94.13.00.00.10.15.10.1</t>
  </si>
  <si>
    <t>электрический сетевой</t>
  </si>
  <si>
    <t>28.24.11.00.00.00.10.10.1</t>
  </si>
  <si>
    <t>инструмент ручной переносной пневматический вращательного действия</t>
  </si>
  <si>
    <t>инструмент ручной переносной пневматический вращательного действия (включая комбинированные вращательно-ударного действия) для обработки металла</t>
  </si>
  <si>
    <t>604 Т</t>
  </si>
  <si>
    <t>25.94.13.00.00.10.21.10.1</t>
  </si>
  <si>
    <t>Коронка</t>
  </si>
  <si>
    <t xml:space="preserve"> TE-Y-PCM Д-68мм.</t>
  </si>
  <si>
    <t>Д-68мм.</t>
  </si>
  <si>
    <t>604-1 Т</t>
  </si>
  <si>
    <t>28.92.12.20.10.55.10.10.1</t>
  </si>
  <si>
    <t>буровая алмазная</t>
  </si>
  <si>
    <t>605 Т</t>
  </si>
  <si>
    <t xml:space="preserve"> КГС-68 со сверлом</t>
  </si>
  <si>
    <t>ф68 мм</t>
  </si>
  <si>
    <t>605-1 Т</t>
  </si>
  <si>
    <t>3,4,5,6,12,19,20,21</t>
  </si>
  <si>
    <t>606 Т</t>
  </si>
  <si>
    <t>25.94.13.00.00.10.24.10.1</t>
  </si>
  <si>
    <t xml:space="preserve">Набор </t>
  </si>
  <si>
    <t>для электрика в дипломате.</t>
  </si>
  <si>
    <t>606-1 Т</t>
  </si>
  <si>
    <t>25.94.13.00.00.10.47.01.1</t>
  </si>
  <si>
    <t>Набор инструментов</t>
  </si>
  <si>
    <t>для разделки и монтажа кабеля</t>
  </si>
  <si>
    <t>608 Т</t>
  </si>
  <si>
    <t>25.94.13.00.00.10.39.10.1</t>
  </si>
  <si>
    <t xml:space="preserve">Сумка </t>
  </si>
  <si>
    <t>электромонтажная</t>
  </si>
  <si>
    <t>608-1 Т</t>
  </si>
  <si>
    <t>25.94.13.00.00.10.24.10.2</t>
  </si>
  <si>
    <t>Набор электромонтера</t>
  </si>
  <si>
    <t>121 Т</t>
  </si>
  <si>
    <t>Отвод стальной Ø720х12,  90гр.</t>
  </si>
  <si>
    <t>121-1 Т</t>
  </si>
  <si>
    <t>Ø720х12,  90гр.</t>
  </si>
  <si>
    <t>23.61.12.00.20.11.12.10.1</t>
  </si>
  <si>
    <t>железобетонная безнапорная, марки ТБ100.50, ГОСТ 6482-88</t>
  </si>
  <si>
    <t>23.61.20.00.10.10.01.29.1</t>
  </si>
  <si>
    <t>железобетонный под колонны параболических лотков стаканного типа, марки Ф18.9-1, ГОСТ 23972-80</t>
  </si>
  <si>
    <t>3.61.20.00.20.10.01.36.1</t>
  </si>
  <si>
    <t>Стойка-колонна</t>
  </si>
  <si>
    <t>железобетонная под параболические лотки, тип К, ГОСТ 23899-79</t>
  </si>
  <si>
    <t>23.61.11.00.43.00.00.30.1</t>
  </si>
  <si>
    <t>Лоток бордюрный</t>
  </si>
  <si>
    <t>бетонный, водосточный</t>
  </si>
  <si>
    <t>131 Т</t>
  </si>
  <si>
    <t>24.20.40.00.10.10.16.11.1</t>
  </si>
  <si>
    <t>Отвод стальной Ø273х12,  90гр.</t>
  </si>
  <si>
    <t>131-1 Т</t>
  </si>
  <si>
    <t>24.20.40.00.10.11.19.11.1</t>
  </si>
  <si>
    <t>Стальной, типоразмер (DНxS) - 273x6 - 273x16 мм, сталь марок 10, 20, 09Г2С, 10Г2, 20ЮЧ, 15ГС, ГОСТ 17375-83      </t>
  </si>
  <si>
    <t>294 Т</t>
  </si>
  <si>
    <t>Шайба 24</t>
  </si>
  <si>
    <t>294-1 Т</t>
  </si>
  <si>
    <t>Шайба</t>
  </si>
  <si>
    <t>Пружинные из черных металлов</t>
  </si>
  <si>
    <t>295 Т</t>
  </si>
  <si>
    <t>Шайба 16</t>
  </si>
  <si>
    <t>295-1 Т</t>
  </si>
  <si>
    <t>390-1 Т</t>
  </si>
  <si>
    <t xml:space="preserve">20.30.11.00.00.00.10.70.1 </t>
  </si>
  <si>
    <t>Краска фасадная</t>
  </si>
  <si>
    <t>морозостойкая</t>
  </si>
  <si>
    <t>Водно-дисперсионная для наружные отделки,   пластиковая емкость, объем 20кг, ГОСТ 28196-89*</t>
  </si>
  <si>
    <t>4,5,12,19,20,21</t>
  </si>
  <si>
    <t>390-2 Т</t>
  </si>
  <si>
    <t>20.30.11.00.00.00.10.70.1</t>
  </si>
  <si>
    <t>Краска водно-дисперсионная (водоэмульсия)</t>
  </si>
  <si>
    <t>ВД-АК-111р, Массовая доля нелетучих веществ 47-52%, рН краски ≥7,5-9,5, Укрывистость высушенного покрытия ≤80 г/м2, Морозостойкость краски ≥5 циклов, ГОСТ 28196-89</t>
  </si>
  <si>
    <t>198-1 Т</t>
  </si>
  <si>
    <t xml:space="preserve"> Пружинный с ручным подрывом, СППК4, Ду-80, Ру-16 ( номер пружины №30 (8-16) кгс/см2) 17с6нж, ТУ26-07-367-85</t>
  </si>
  <si>
    <t>в течение 60 дней с даты заключения договора поставка по заявкам 2013 год.</t>
  </si>
  <si>
    <t>198-2 Т</t>
  </si>
  <si>
    <t>202-1 Т</t>
  </si>
  <si>
    <t>28.14.11.27.00.00.00.01.1</t>
  </si>
  <si>
    <t>Предохранительный клапан стальной</t>
  </si>
  <si>
    <t>Предохранительный</t>
  </si>
  <si>
    <t xml:space="preserve"> КПГ-250</t>
  </si>
  <si>
    <t>5,12,19,20,21</t>
  </si>
  <si>
    <t>202-2 Т</t>
  </si>
  <si>
    <t>Предохранительный клапан стальной, тип соединения - фланцевое</t>
  </si>
  <si>
    <t>208-1 Т</t>
  </si>
  <si>
    <t>26.51.51.15.15.11.11.30.1</t>
  </si>
  <si>
    <t>Датчик давления</t>
  </si>
  <si>
    <t>топлива</t>
  </si>
  <si>
    <t>Отборное устройство давления ЗК14-2-1-01
ТУ4218-004-17416124-97</t>
  </si>
  <si>
    <t>208-2 Т</t>
  </si>
  <si>
    <t>496-1 Т</t>
  </si>
  <si>
    <t>25.93.13.00.00.10.14.10.1</t>
  </si>
  <si>
    <t>Решетки, сетки и ограждения</t>
  </si>
  <si>
    <t>Сварные из оцинкованной проволоки из черных металлов (кроме ребристой проволоки)  "Рабица" 2-45-2,5-0</t>
  </si>
  <si>
    <t>Декабрь 2012 год-
Январь 2013 год
Апрель-май</t>
  </si>
  <si>
    <t>январь, февраль, 
март  
июнь,июль,август 2013г</t>
  </si>
  <si>
    <t>496-2 Т</t>
  </si>
  <si>
    <t>25.93.13.00.00.10.11.10.3</t>
  </si>
  <si>
    <t>Сварные из проволоки из черных металлов</t>
  </si>
  <si>
    <t>2867 Т</t>
  </si>
  <si>
    <t>27.12.21.15.11.11.11.10.1</t>
  </si>
  <si>
    <t>Предохранитель газогенерирующий</t>
  </si>
  <si>
    <t>с выхлопом газа из патрона при срабатывании</t>
  </si>
  <si>
    <t>Огневой преградитель ОП 200 АА У1 ТУ 3689-014-10524112-02</t>
  </si>
  <si>
    <t>2867-1 Т</t>
  </si>
  <si>
    <t xml:space="preserve"> октябрь, ноябрь
2013 год</t>
  </si>
  <si>
    <t xml:space="preserve"> октябрь, ноябрь  2013г</t>
  </si>
  <si>
    <t xml:space="preserve">октябрь, ноябрь
2013 год
</t>
  </si>
  <si>
    <t>октябрь, ноябрь 2013г</t>
  </si>
  <si>
    <t>2905 Т</t>
  </si>
  <si>
    <t>24.45.30.01.10.10.10.11.2</t>
  </si>
  <si>
    <t>изделие из цветных металлов, пресованная, из магниевого сплава, ГОСТ 19441-74</t>
  </si>
  <si>
    <t>Протектор с кабелем  ТУ У 01124980-001-97  АЦК-М</t>
  </si>
  <si>
    <t>2905-1 Т</t>
  </si>
  <si>
    <t>2908 Т</t>
  </si>
  <si>
    <t xml:space="preserve">Резистор </t>
  </si>
  <si>
    <t>СДЗ-22А</t>
  </si>
  <si>
    <t>2908-1 Т</t>
  </si>
  <si>
    <t>3,4,5,12,16,17,19,20,21</t>
  </si>
  <si>
    <t>16.23.11.00.00.00.00.90.2</t>
  </si>
  <si>
    <t>Дверь деревянная наружняя, ГОСТ 24698-81</t>
  </si>
  <si>
    <t>16.23.11.00.00.00.00.85.2</t>
  </si>
  <si>
    <t>Дверь деревянная внутренняя,  ГОСТ 6629-88</t>
  </si>
  <si>
    <t>3,5,12,16,17,19,20,21</t>
  </si>
  <si>
    <t>532-1 Т</t>
  </si>
  <si>
    <t>533-1 Т</t>
  </si>
  <si>
    <t>526-1 Т</t>
  </si>
  <si>
    <t>293 Т</t>
  </si>
  <si>
    <t>Шайба 27</t>
  </si>
  <si>
    <t>Февраль-март
Май-июнь
2013 год.</t>
  </si>
  <si>
    <t>4,5,6,12,18,19,20,21</t>
  </si>
  <si>
    <t>293-1 Т</t>
  </si>
  <si>
    <t>13.99.19.00.00.00.20.12.2</t>
  </si>
  <si>
    <t>Лента поливинилхлоридная</t>
  </si>
  <si>
    <t>ГОСТ 16214-86. Работоспособна при t° от -30°С до +50°С в условиях неагрессивных сред.</t>
  </si>
  <si>
    <t>492 Т</t>
  </si>
  <si>
    <t>24.10.71.00.00.13.10.11.1</t>
  </si>
  <si>
    <t>Профили</t>
  </si>
  <si>
    <t>стальные гнутые замкнутые сварные квадратные, длиной от 6 до 12 м. ГОСТ 30245-2003, оцинкованный стальной Н57-750-0,8</t>
  </si>
  <si>
    <t>5,11,12,14,15,18,20,21</t>
  </si>
  <si>
    <t>492-1 Т</t>
  </si>
  <si>
    <t>стальные гнутые замкнутые сварные квадратные, длиной от 6 до 12 м. ГОСТ 30245-2003</t>
  </si>
  <si>
    <t>941 Т</t>
  </si>
  <si>
    <t>27.90.60.00.00.01.02.01.1</t>
  </si>
  <si>
    <t xml:space="preserve">  БЗН 18-2,5 П-25-Д/д на 8 клем</t>
  </si>
  <si>
    <t>С2-33М-0,5 22  КОМ-5%</t>
  </si>
  <si>
    <t>941-1 Т</t>
  </si>
  <si>
    <t>С2-470 ОМ - постоянный резистор, непроволочный, тонкослойный, металлопленочный и металлоокисный, номинальное сопротивление - 470 ОМ</t>
  </si>
  <si>
    <t>2887 Т</t>
  </si>
  <si>
    <t>27.32.13.00.02.04.23.02.1</t>
  </si>
  <si>
    <t>Кабель</t>
  </si>
  <si>
    <t xml:space="preserve">КВК+2П (2х0,5) </t>
  </si>
  <si>
    <t>ГЕРДА-КВК 2х2х0,5</t>
  </si>
  <si>
    <t>Март-апрель
 2013год.</t>
  </si>
  <si>
    <t>май, июнь,
август, сентябрь
поставка по заявкам заказчика 
2013 год.</t>
  </si>
  <si>
    <t>2887-1 Т</t>
  </si>
  <si>
    <t>164-1 У</t>
  </si>
  <si>
    <t>74.90.21.15.00.00.00</t>
  </si>
  <si>
    <t>Услуги информационного мониторинга</t>
  </si>
  <si>
    <t>Автоматизированная система мониторинга транспортных средств (ТС)  с  диспетчерским пультом, шеф - монтажными и пуско-наладочными работами на объекте</t>
  </si>
  <si>
    <t>РК, Мангистауская обл, : п.Ынтымак, м/р Каламкас, м/р Жетыбай</t>
  </si>
  <si>
    <t>поставка оборудования  со дня заключения договора -15-20 календ. дн., монтаж и установка  со дня поставки в течение 30-45 кален.дней , и абонентское обслуживание на 12 мес.</t>
  </si>
  <si>
    <t>3,4,5</t>
  </si>
  <si>
    <t>164-2 У</t>
  </si>
  <si>
    <t>96.09.19.71.10.10.00</t>
  </si>
  <si>
    <t xml:space="preserve">Услуги мониторинга за автотранспортными средствами посредством системы GPS-мониторинга </t>
  </si>
  <si>
    <t>11-2 Р</t>
  </si>
  <si>
    <t>33.11.12.16.00.00.00</t>
  </si>
  <si>
    <t>Текущий ремонт резервуаров и резервуарного парка</t>
  </si>
  <si>
    <t>Ремонт кровли, верхних поясов стенки, сифонных кранов, набивка сальников задвижек, ремонт отмостки, заземления, окраска и прочее</t>
  </si>
  <si>
    <t>Наружная и внутренняя покраска  РВС-5000м3 -6шт. ЦППН м/р Каламкас</t>
  </si>
  <si>
    <t>март, май, июнь, июль, сентябрь  2013г.</t>
  </si>
  <si>
    <t xml:space="preserve">РК, Мангистауская область, м/р Каламкас </t>
  </si>
  <si>
    <t>авансовый платеж- 0%, в течение 30 рабочих дней с даты  подписания акта выполненных работ</t>
  </si>
  <si>
    <t>11-3 Р</t>
  </si>
  <si>
    <t>Наружная и внутренняя покраска  РВС-5000м3 -7шт. м/р Каламкас</t>
  </si>
  <si>
    <t>март, май, июнь, июль, сентябрь, октябрь  2013г.</t>
  </si>
  <si>
    <t>12-2 Р</t>
  </si>
  <si>
    <t>Наружная и внутренняя покраска  РВС-5000м3 -5шт. ЦППН м/р Жетыбай</t>
  </si>
  <si>
    <t>май, июнь, сентябрь  2013г.</t>
  </si>
  <si>
    <t xml:space="preserve">РК, Мангистауская область, м/р Жетыбай </t>
  </si>
  <si>
    <t>12-3 Р</t>
  </si>
  <si>
    <t>Наружная и внутренняя покраска  РВС-5000м3 -4шт. м/р Жетыбай</t>
  </si>
  <si>
    <t>май, июнь, сентябрь, октябрь  2013г.</t>
  </si>
  <si>
    <t>13-2 Р</t>
  </si>
  <si>
    <t>Наружная и внутренняя покраска  РВС-1000м3 -1шт. ЦППН м/р Жетыбай</t>
  </si>
  <si>
    <t xml:space="preserve"> август, сентябрь 2013г.</t>
  </si>
  <si>
    <t>6,11,20,21</t>
  </si>
  <si>
    <t>13-3 Р</t>
  </si>
  <si>
    <t>Наружная  покраска  РВС-10000м3 -1шт.  м/р Каламкас</t>
  </si>
  <si>
    <t xml:space="preserve"> август, сентябрь, октябрь 2013г.</t>
  </si>
  <si>
    <t>в течение 20 дней с даты заключения договора</t>
  </si>
  <si>
    <t>1311 Т</t>
  </si>
  <si>
    <t>Автоматические заправочные пистолеты ТРК Нара</t>
  </si>
  <si>
    <t>c пропускной способностью до 55 – 70 л/мин.  для бензина (в том числе с примесью этанола), дизтоплива и биодизтоплива. Рабочее давление 0,5</t>
  </si>
  <si>
    <t>май,июнь
2013 год</t>
  </si>
  <si>
    <t>1791 Т</t>
  </si>
  <si>
    <t xml:space="preserve">Тент </t>
  </si>
  <si>
    <t xml:space="preserve"> "УАЗ-39094 Фермер" 39094-8508020</t>
  </si>
  <si>
    <t>Март-апрель, август-сентябрь, поставка по заявкам заказчика 2013 год</t>
  </si>
  <si>
    <t>1792 Т</t>
  </si>
  <si>
    <t>Тент</t>
  </si>
  <si>
    <t xml:space="preserve">  "УАЗ-31512" 3151-6002020</t>
  </si>
  <si>
    <t>1967 Т</t>
  </si>
  <si>
    <t xml:space="preserve">Коронка ковша </t>
  </si>
  <si>
    <t>ЭО 5221.15.01.0011</t>
  </si>
  <si>
    <t>145 Т</t>
  </si>
  <si>
    <t>Отвод стальной Ø114х8,  90гр.</t>
  </si>
  <si>
    <t>145-1 Т</t>
  </si>
  <si>
    <t>Стальной, крутоизогнутый штампованный, диаметр 114х8, ГОСТ 17375 - 2001  </t>
  </si>
  <si>
    <t>11,12,14,15,19,20,21</t>
  </si>
  <si>
    <t>11,12,14,15,18,19,20,21</t>
  </si>
  <si>
    <t>3,11,12,18,19,20,21</t>
  </si>
  <si>
    <t>19.20.42.00.00.00.40.30.3</t>
  </si>
  <si>
    <t>строительный, марки БН 90/10, глубина проникания иглы, 0,1 мм:  при 25 °С  5-20, применяется для строительных работ в различных отраслях народного хозяйства.</t>
  </si>
  <si>
    <t>12,16,17,18,20,21</t>
  </si>
  <si>
    <t>2929 Т</t>
  </si>
  <si>
    <t>28.15.10.00.00.00.18.22.1</t>
  </si>
  <si>
    <t>подшипник роликовый радиально-упорный двухрядный</t>
  </si>
  <si>
    <t>подшипник роликовый радиально-упорный двухрядный с коническими роликами, наружным диаметром 220 мм</t>
  </si>
  <si>
    <t>3002244КМ</t>
  </si>
  <si>
    <t>Апрель, май
2013 год</t>
  </si>
  <si>
    <t>2929-1 Т</t>
  </si>
  <si>
    <t>2930 Т</t>
  </si>
  <si>
    <t>28.15.10.00.00.00.14.77.1</t>
  </si>
  <si>
    <t>подшипник роликовый радиальный сферический двухрядный</t>
  </si>
  <si>
    <t>подшипник роликовый радиальный сферический двухрядный с конусным отверстием внутренних колец, наружным диаметром 180 мм</t>
  </si>
  <si>
    <t>2930-1 Т</t>
  </si>
  <si>
    <t>2931 Т</t>
  </si>
  <si>
    <t>29.32.30.00.15.00.33.16.1</t>
  </si>
  <si>
    <t>Сальник</t>
  </si>
  <si>
    <t>прочий</t>
  </si>
  <si>
    <t>1.2-220х260-2</t>
  </si>
  <si>
    <t>2931-1 Т</t>
  </si>
  <si>
    <t>2932 Т</t>
  </si>
  <si>
    <t>1.2-220х320-2</t>
  </si>
  <si>
    <t>2932-1 Т</t>
  </si>
  <si>
    <t>2933 Т</t>
  </si>
  <si>
    <t>22.19.42.00.00.10.30.42.1</t>
  </si>
  <si>
    <t> Ремень клиновый приводный  с сечением В(Б)-5000. ГОСТ 1284-89.</t>
  </si>
  <si>
    <t>2933-1 Т</t>
  </si>
  <si>
    <t>2952-1 Т</t>
  </si>
  <si>
    <t>29.10.41.00.00.10.11.21.1</t>
  </si>
  <si>
    <t>бортовой, тентованный , грузоподъемностью от 1 до 2 тонн, двухосный, колесная формула 4х4</t>
  </si>
  <si>
    <t xml:space="preserve">        Грузовой автомобиль с 5-и местной кабиной; Мощность двигателя, не менее - 112 л.с; Трансмиссия- механическая; Разда-точная коробка - 2-х ступенчатая; Колесная формула: 4х4; Длина, не менее – 4881 мм; Ширина, не более- 1974 мм; Высота , не более - 2355 мм; Грузоподъемность, не менее - 1150 кг; Дорожный прос-вет, не менее – 205 мм; Полная масса, не более -3050 кг.; Шины: 225/75R16; </t>
  </si>
  <si>
    <t>2952-2 Т</t>
  </si>
  <si>
    <t>октябрь, ноябрь                     2013 год.</t>
  </si>
  <si>
    <t>3,4,5,11,12,14,15,18,20,21</t>
  </si>
  <si>
    <t>3,4,5,11,12,14,15</t>
  </si>
  <si>
    <t>28.14.13.44.00.00.00.02.1</t>
  </si>
  <si>
    <t>28.14.13.45.00.00.00.04.1</t>
  </si>
  <si>
    <t>28.14.13.45.00.00.00.03.1</t>
  </si>
  <si>
    <t>28.14.13.23.00.00.00.43.1</t>
  </si>
  <si>
    <t>24.10.66.00.00.11.10.06.1</t>
  </si>
  <si>
    <t>3,5,11,12,14,15,16,17</t>
  </si>
  <si>
    <t>ДГ 21-8</t>
  </si>
  <si>
    <t>ДГ 21-7</t>
  </si>
  <si>
    <t>ДВГ 21-9</t>
  </si>
  <si>
    <t>ДВГ 21-15</t>
  </si>
  <si>
    <t>3,4,5,11,12,14,15,19,20,21</t>
  </si>
  <si>
    <t>СТ2</t>
  </si>
  <si>
    <t>4,5,11,12,15,19,20,21</t>
  </si>
  <si>
    <t>7,11,12,15,19,20,21</t>
  </si>
  <si>
    <t>22.19.57.00.10.20.10.50.1</t>
  </si>
  <si>
    <t>2 ПОЛ - 30 ГОСТ 2162-97. Лента изоляционная прорезиненная для  промышленного применения. Ширина 30 мм. ПОЛ - двусторонняя обычной липкости. ГОСТ 2162-97.</t>
  </si>
  <si>
    <t>4,11,12,14,15,18,20,21</t>
  </si>
  <si>
    <t>4,5,7,11,12,15,18,19,20,21</t>
  </si>
  <si>
    <t>25.94.13.00.00.10.32.10.1</t>
  </si>
  <si>
    <t>3,4,5,6,11,12,14,15,19,20,21</t>
  </si>
  <si>
    <t>28.41.24.00.00.00.11.10.1</t>
  </si>
  <si>
    <t>станок отрезной</t>
  </si>
  <si>
    <t>Полуавтоматы и автоматы ленточно-отрезные</t>
  </si>
  <si>
    <t>для резки рулонных полимерных пленочных изоляционных материалов на строительстве трубопроводов</t>
  </si>
  <si>
    <t>октябрь, ноябрь  2013г</t>
  </si>
  <si>
    <t>11,12,15,19,20,21</t>
  </si>
  <si>
    <t>октябрь,ноябрь</t>
  </si>
  <si>
    <t>94 У</t>
  </si>
  <si>
    <t>81.29.13.12.00.10.0</t>
  </si>
  <si>
    <t>Услуги санитарные прочие</t>
  </si>
  <si>
    <t>Прочие услуги санитарные, не включенные в другие группировки</t>
  </si>
  <si>
    <t xml:space="preserve"> Борьба с мухами, комарами  в помещении.</t>
  </si>
  <si>
    <t>с даты вступления в силу договора до 31 декабря 2013 года, ежемесячно</t>
  </si>
  <si>
    <t>94 -1У</t>
  </si>
  <si>
    <t>81.29.11.10.10.00.00</t>
  </si>
  <si>
    <t>Услуги по дезинфекции</t>
  </si>
  <si>
    <t>Уничтожение возбудителей инфекционных заболеваний и разрушение токсинов на объектах внешней среды</t>
  </si>
  <si>
    <t>3,4,5,7,11,14,18,20,21</t>
  </si>
  <si>
    <t>28.14.13.56.00.00.00.01.1</t>
  </si>
  <si>
    <t>Быстроразъемное соединение</t>
  </si>
  <si>
    <t>стальное</t>
  </si>
  <si>
    <t>Изолирующее фланцевое соединение ИФС Ду50 Ру16МПа</t>
  </si>
  <si>
    <t>октябрь, ноябрь   2013 год</t>
  </si>
  <si>
    <t>11,12,14,15,18,20,21</t>
  </si>
  <si>
    <t>в течение 60 дней с даты вступления в силу договора</t>
  </si>
  <si>
    <t>3104 Т</t>
  </si>
  <si>
    <t>13.92.22.00.00.00.10.16.1</t>
  </si>
  <si>
    <t>из синтетических материалов</t>
  </si>
  <si>
    <t>3105 Т</t>
  </si>
  <si>
    <t>13.92.22.00.00.00.10.17.1</t>
  </si>
  <si>
    <t>хлопчатобумажный</t>
  </si>
  <si>
    <t>УАЗ-31512 3151-6002020</t>
  </si>
  <si>
    <t>3106 Т</t>
  </si>
  <si>
    <t>28.13.11.20.10.20.10.10.1</t>
  </si>
  <si>
    <t>3107 Т</t>
  </si>
  <si>
    <t>28.92.61.00.00.00.07.07.1</t>
  </si>
  <si>
    <t>коронка зуба</t>
  </si>
  <si>
    <t>к экскаватору</t>
  </si>
  <si>
    <t>3108 Т</t>
  </si>
  <si>
    <t xml:space="preserve">в течение45  дней с даты заключения договора
</t>
  </si>
  <si>
    <t>3109 Т</t>
  </si>
  <si>
    <t>28.14.13.21.00.00.00.25.2</t>
  </si>
  <si>
    <t>Задвижка стальная, давление P - 16 Мпа, тип присодинения к трубопроводу - фланцевое. ГОСТ 9698-86</t>
  </si>
  <si>
    <t>3110 Т</t>
  </si>
  <si>
    <t>3111 Т</t>
  </si>
  <si>
    <t>3112 Т</t>
  </si>
  <si>
    <t>3113 Т</t>
  </si>
  <si>
    <t>26.51.53.05.00.00.00.01.1</t>
  </si>
  <si>
    <t>Пробоотборник</t>
  </si>
  <si>
    <t>для отбора проб нефтепродуктов</t>
  </si>
  <si>
    <t>3114 Т</t>
  </si>
  <si>
    <t>3115 Т</t>
  </si>
  <si>
    <t>26.51.63.13.11.11.11.13.1</t>
  </si>
  <si>
    <t>Вентильный.</t>
  </si>
  <si>
    <t>3116 Т</t>
  </si>
  <si>
    <t>3117 Т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</si>
  <si>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</si>
  <si>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</si>
  <si>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</si>
  <si>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 xml:space="preserve">РК, Мангистауская обл, п. Жетыбай,  стол. на м/р Жетыбай </t>
  </si>
  <si>
    <t>в течение 20  дней с даты заключения договора</t>
  </si>
  <si>
    <t>авансовый платеж - 0%, 100% в течение 30  рабочих дней после акта приема-передачи поставленных  товаров</t>
  </si>
  <si>
    <t>3118 Т</t>
  </si>
  <si>
    <t>22.23.14.00.00.60.20.33.1</t>
  </si>
  <si>
    <t>Жалюзи</t>
  </si>
  <si>
    <t>Горизонтальные жалюзи-плиссе пластиковые наружние</t>
  </si>
  <si>
    <t>3119 Т</t>
  </si>
  <si>
    <t>13.92.15.00.00.50.20.01.1</t>
  </si>
  <si>
    <t>Венецианские (горизонтальные) жалюзи из смешанных тканей. Каждая из планок горизонтальных жалюзи находится одна над другой. Между ними натянуты небольшие шнуры, благодаря которым все планки будут вращаться одновременно и симметрично</t>
  </si>
  <si>
    <t>3120 Т</t>
  </si>
  <si>
    <t>31.00.11.00.00.01.01.09.1</t>
  </si>
  <si>
    <t>Стул</t>
  </si>
  <si>
    <t>Металлический каркас. Сиденье и спинка из кожезаменителя.</t>
  </si>
  <si>
    <t>в течение 30  рабочих дней с даты заключения договора</t>
  </si>
  <si>
    <t>авансовый платеж - 50%, 50% в течение 30  рабочих дней после поставки товара и подписания акта приема передачи товара</t>
  </si>
  <si>
    <t>3121 Т</t>
  </si>
  <si>
    <t>29.10.42.00.00.10.12.15.1</t>
  </si>
  <si>
    <t>бортовой, грузоподъемностью от 2 до 5 тонн, двухосный или трехосный, колесная формула 4х2</t>
  </si>
  <si>
    <t>октябрь, ноябрь  2013г.</t>
  </si>
  <si>
    <t xml:space="preserve">РК, Мангистауская обл, Мунайлинский р-н пос.Ынтымак, база УТиСТ </t>
  </si>
  <si>
    <t>в течение 45  рабочих дней с даты заключения договора</t>
  </si>
  <si>
    <t>3122 Т</t>
  </si>
  <si>
    <t>31.01.12.00.00.03.01.48.1</t>
  </si>
  <si>
    <t>Шкаф</t>
  </si>
  <si>
    <t>шкаф для документов, материал изготовления ЛДСП и ДСП</t>
  </si>
  <si>
    <t>шкаф для документов</t>
  </si>
  <si>
    <t>в течение 40   дней с даты заключения договора</t>
  </si>
  <si>
    <t>3123 Т</t>
  </si>
  <si>
    <t>31.01.12.00.00.03.02.20.1</t>
  </si>
  <si>
    <t>шкаф для одежды, материал изготовления ЛДСП и ДСП</t>
  </si>
  <si>
    <t>шкаф для одежды</t>
  </si>
  <si>
    <t>3124 Т</t>
  </si>
  <si>
    <t>31.01.12.00.00.02.01.74.1</t>
  </si>
  <si>
    <t>стол</t>
  </si>
  <si>
    <t>приставной, из ЛДСП и ДСП</t>
  </si>
  <si>
    <t>приставка</t>
  </si>
  <si>
    <t>3125 Т</t>
  </si>
  <si>
    <t>31.01.12.00.00.03.05.20.1</t>
  </si>
  <si>
    <t>Тумба</t>
  </si>
  <si>
    <t>приставная, из ЛДСП</t>
  </si>
  <si>
    <t>приставка угловая</t>
  </si>
  <si>
    <t>3126 Т</t>
  </si>
  <si>
    <t>31.01.12.00.00.02.01.63.1</t>
  </si>
  <si>
    <t>рабочий, из ЛДСП и ДСП</t>
  </si>
  <si>
    <t>3127 Т</t>
  </si>
  <si>
    <t>31.01.12.00.00.03.04.09.1</t>
  </si>
  <si>
    <t>передвижная, на колесиках, размерами до 65х60х45 см</t>
  </si>
  <si>
    <t>тумба выкатная</t>
  </si>
  <si>
    <t>3128 Т</t>
  </si>
  <si>
    <t>31.01.12.00.00.03.04.50.1</t>
  </si>
  <si>
    <t>Тумба мобильная с выдвижными ящиками, из ЛДСП</t>
  </si>
  <si>
    <t>тумба под телевизор</t>
  </si>
  <si>
    <t>3129 Т</t>
  </si>
  <si>
    <t>31.01.12.00.00.02.01.90.1</t>
  </si>
  <si>
    <t>угловой, из МДФ и ЛДСП</t>
  </si>
  <si>
    <t>стол угловой</t>
  </si>
  <si>
    <t>3130 Т</t>
  </si>
  <si>
    <t>31.01.12.00.00.03.01.06.1</t>
  </si>
  <si>
    <t>ДСП. С одной дверью 4 съемными полками.</t>
  </si>
  <si>
    <t>шкаф угловой</t>
  </si>
  <si>
    <t>3131 Т</t>
  </si>
  <si>
    <t>31.00.20.00.00.00.06.01.1</t>
  </si>
  <si>
    <t>Полки</t>
  </si>
  <si>
    <t>деревянные</t>
  </si>
  <si>
    <t>полка навесная</t>
  </si>
  <si>
    <t>3132 Т</t>
  </si>
  <si>
    <t>28.29.22.00.00.00.14.10.1</t>
  </si>
  <si>
    <t>распылитель</t>
  </si>
  <si>
    <t>устройство для распыления эмалей, красок, извести</t>
  </si>
  <si>
    <t>октябрь  2013г.</t>
  </si>
  <si>
    <t>в течение 45   дней с даты заключения договора</t>
  </si>
  <si>
    <t>3133 Т</t>
  </si>
  <si>
    <t>22.21.21.00.00.40.64.22.2</t>
  </si>
  <si>
    <t>Труба стеклопластиковая внутр.диаметр 500 мм/Давление 1,6 МПа</t>
  </si>
  <si>
    <t>СПТ Ø500-30</t>
  </si>
  <si>
    <t>в течение 60   дней с даты заключения договора</t>
  </si>
  <si>
    <t>3134 Т</t>
  </si>
  <si>
    <t>22.21.21.00.00.40.62.22.2</t>
  </si>
  <si>
    <t>Труба стеклопластиковая внутр.диаметр 500 мм/Давление 1,0 МПа</t>
  </si>
  <si>
    <t xml:space="preserve">СПТ ТСТ Ø500-30 </t>
  </si>
  <si>
    <t>3135 Т</t>
  </si>
  <si>
    <t>22.21.29.00.00.23.10.10.1</t>
  </si>
  <si>
    <t>из полипропилена</t>
  </si>
  <si>
    <t>Отвод СП Ø500-30, 90 гр.</t>
  </si>
  <si>
    <t>3136 Т</t>
  </si>
  <si>
    <t>Отвод СП Ø500-30, 45 гр.</t>
  </si>
  <si>
    <t>3137 Т</t>
  </si>
  <si>
    <t>22.21.29.00.00.31.20.10.1</t>
  </si>
  <si>
    <t>фланец</t>
  </si>
  <si>
    <t>фланец из полипропилена</t>
  </si>
  <si>
    <t>Фланeц СП Ø500-30</t>
  </si>
  <si>
    <t>3138 Т</t>
  </si>
  <si>
    <t>22.21.29.00.00.29.10.10.1</t>
  </si>
  <si>
    <t>муфта</t>
  </si>
  <si>
    <t>муфта полиэтиленовая переходная разборная с ВР</t>
  </si>
  <si>
    <t>Муфта СП Ø500-30</t>
  </si>
  <si>
    <t>3139 Т</t>
  </si>
  <si>
    <t>22.21.29.00.00.12.12.11.1</t>
  </si>
  <si>
    <t>тройник</t>
  </si>
  <si>
    <t>пластиковый из полипропилена, комбинированный с внутренней резьбой</t>
  </si>
  <si>
    <t>Тройник СП Ø500-30</t>
  </si>
  <si>
    <t>3140 Т</t>
  </si>
  <si>
    <t>25.99.29.00.10.11.11.90.1</t>
  </si>
  <si>
    <t>для сферического соединения, V-образный</t>
  </si>
  <si>
    <t>3141 Т</t>
  </si>
  <si>
    <t>22.19.73.00.00.80.01.01.1</t>
  </si>
  <si>
    <t>Кольцо резиновое</t>
  </si>
  <si>
    <t>уплотнительное</t>
  </si>
  <si>
    <t>Уплотнительная резина Ф500</t>
  </si>
  <si>
    <t>3142 Т</t>
  </si>
  <si>
    <t>24.20.40.00.21.10.10.11.1</t>
  </si>
  <si>
    <t>Хомут</t>
  </si>
  <si>
    <t>Облегченный, ГОСТ 17679-80</t>
  </si>
  <si>
    <t xml:space="preserve">Хомут стальной нержавеющий Ø500 </t>
  </si>
  <si>
    <t>3143 Т</t>
  </si>
  <si>
    <t>3144 Т</t>
  </si>
  <si>
    <t>27.32.13.00.02.01.27.00.2</t>
  </si>
  <si>
    <t>АВВГ</t>
  </si>
  <si>
    <t>АВРГ 1х50</t>
  </si>
  <si>
    <t>3145 Т</t>
  </si>
  <si>
    <t>АВРГ 1х70</t>
  </si>
  <si>
    <t>3146 Т</t>
  </si>
  <si>
    <t>27.32.13.00.02.01.37.32.2</t>
  </si>
  <si>
    <t>ВВГ 3*240+1*120</t>
  </si>
  <si>
    <t>ВВВГ 3х240     6кв</t>
  </si>
  <si>
    <t>3147 Т</t>
  </si>
  <si>
    <t>27.32.13.00.02.01.50.00.2</t>
  </si>
  <si>
    <t>ВБбШв</t>
  </si>
  <si>
    <t>ВБбШв  3х95     6кв</t>
  </si>
  <si>
    <t>3148 Т</t>
  </si>
  <si>
    <t>27.32.13.00.02.02.35.01.2</t>
  </si>
  <si>
    <t>МКСАБп 4*4*1.2</t>
  </si>
  <si>
    <t>ТЗБАл 4х4х1,2</t>
  </si>
  <si>
    <t>3149 Т</t>
  </si>
  <si>
    <t>27.33.14.00.00.00.03.12.1</t>
  </si>
  <si>
    <t>соединительная для питающих кабелей</t>
  </si>
  <si>
    <t>МЭС-50</t>
  </si>
  <si>
    <t>3150 Т</t>
  </si>
  <si>
    <t>3151 Т</t>
  </si>
  <si>
    <t>26.51.51.11.14.22.11.16.1</t>
  </si>
  <si>
    <t>Термометр</t>
  </si>
  <si>
    <t>ТКП-160-CR-М2/100+200/-10М</t>
  </si>
  <si>
    <t>3152 Т</t>
  </si>
  <si>
    <t>26.51.51.20.25.10.20.10.1</t>
  </si>
  <si>
    <t>Бобышка</t>
  </si>
  <si>
    <t>прямая БП</t>
  </si>
  <si>
    <t>3153 Т</t>
  </si>
  <si>
    <t>26.30.60.00.00.00.11.30.1</t>
  </si>
  <si>
    <t>Датчик</t>
  </si>
  <si>
    <t>для акустического  диагностического  комплекса  АДК-1.1</t>
  </si>
  <si>
    <t>3154 Т</t>
  </si>
  <si>
    <t>26.51.65.00.00.00.07.38.1</t>
  </si>
  <si>
    <t>Регулятор давления газа</t>
  </si>
  <si>
    <t>условный проход 100 мм, максимальное входное давление 6,4 или 8 МПа</t>
  </si>
  <si>
    <t>3155 Т</t>
  </si>
  <si>
    <t>28.92.12.20.10.56.10.10.1</t>
  </si>
  <si>
    <t>Манжета вставки</t>
  </si>
  <si>
    <t>Манжета вставки оборудования для герметизации устья нефтяных и газовых скважин</t>
  </si>
  <si>
    <t>3156 Т</t>
  </si>
  <si>
    <t> Ремень клиновый приводный  с сечением В(Б)-5000. ГОСТ 1284-89.</t>
  </si>
  <si>
    <t>3157 Т</t>
  </si>
  <si>
    <t> Ремень клиновый приводный с сечением  В(Б)-3150. ГОСТ 1284-89.</t>
  </si>
  <si>
    <t>3158 Т</t>
  </si>
  <si>
    <t>22.19.42.00.00.10.30.24.1</t>
  </si>
  <si>
    <t> Ремень клиновый приводный  с сечением В(Б)-1800. ГОСТ 1284-89.</t>
  </si>
  <si>
    <t>3159 Т</t>
  </si>
  <si>
    <t>28.15.10.00.00.00.14.45.1</t>
  </si>
  <si>
    <t>подшипник роликовый радиальный сферический двухрядный, наружным диаметром 420 мм</t>
  </si>
  <si>
    <t>3160 Т</t>
  </si>
  <si>
    <t>28.11.42.00.00.00.10.45.1</t>
  </si>
  <si>
    <t>Форсунка</t>
  </si>
  <si>
    <t>для дизельного двигателя</t>
  </si>
  <si>
    <t>форсунка в сборе</t>
  </si>
  <si>
    <t>3161 Т</t>
  </si>
  <si>
    <t>29.32.30.00.11.00.03.03.1</t>
  </si>
  <si>
    <t>Топливный насос высокого давления (ТНВД)</t>
  </si>
  <si>
    <t>распределительные, одноплунжерные</t>
  </si>
  <si>
    <t>топливный насос  высокого давления (ТНВД) с электроклапаном</t>
  </si>
  <si>
    <t>3162 Т</t>
  </si>
  <si>
    <t>28.12.13.00.00.00.11.13.1</t>
  </si>
  <si>
    <t>шестеренчатый насос</t>
  </si>
  <si>
    <t>шестеренчатый насос с рабочим объемом от 200 до 250 см3</t>
  </si>
  <si>
    <t>Запасные части к бульдозеру КОМАЦУ Д-355А</t>
  </si>
  <si>
    <t>3163 Т</t>
  </si>
  <si>
    <t>28.29.12.00.00.00.30.10.1</t>
  </si>
  <si>
    <t>Фильтрующий элемент</t>
  </si>
  <si>
    <t>тонкость фильтрации от 100 до 125 мкм</t>
  </si>
  <si>
    <t>3164 Т</t>
  </si>
  <si>
    <t>28.12.13.00.00.00.11.12.1</t>
  </si>
  <si>
    <t>шестеренчатый насос с рабочим объемом от 100 до 150 см3</t>
  </si>
  <si>
    <t>3165 Т</t>
  </si>
  <si>
    <t>29.20.10.00.00.00.10.10.1</t>
  </si>
  <si>
    <t>Кузов для легкового автомобиля</t>
  </si>
  <si>
    <t>предназначен для размещения пассажиров и перевозимого груза и водителя</t>
  </si>
  <si>
    <t>Кузов а/м ГАЗ-3110 1-ой комплектности</t>
  </si>
  <si>
    <t>3166 Т</t>
  </si>
  <si>
    <t>Кузов а/м ВАЗ-21093 3-ей комплектности</t>
  </si>
  <si>
    <t>3167 Т</t>
  </si>
  <si>
    <t>Кузов а/м ВАЗ-21150 3-ей комплектности</t>
  </si>
  <si>
    <t>3168 Т</t>
  </si>
  <si>
    <t>Кузов а/м ВАЗ-2110 1-ой комплектности</t>
  </si>
  <si>
    <t>3169 Т</t>
  </si>
  <si>
    <t>Кузов а/м ВАЗ-21213 3-ей комплектности</t>
  </si>
  <si>
    <t>3170 Т</t>
  </si>
  <si>
    <t>29.10.11.00.00.00.00.30.1</t>
  </si>
  <si>
    <t>Двигатель внутреннего сгорания</t>
  </si>
  <si>
    <t>с рабочим объемом цилиндров более 125 см3, но не более 250 см3, для транспортных средств</t>
  </si>
  <si>
    <t>Двигатель ВАЗ-21093 1-ой комплектности</t>
  </si>
  <si>
    <t>3171 Т</t>
  </si>
  <si>
    <t>Двигатель ВАЗ-2110 1-ой комплектности</t>
  </si>
  <si>
    <t>3172 Т</t>
  </si>
  <si>
    <t>Двигатель ВАЗ-21213 1-ой комплектности</t>
  </si>
  <si>
    <t>3173 Т</t>
  </si>
  <si>
    <t>26.51.53.07.00.00.00.01.1</t>
  </si>
  <si>
    <t>Вентиль</t>
  </si>
  <si>
    <t>для пробоотборника</t>
  </si>
  <si>
    <t>Вентиль пробоотборник Ду15, Ру140</t>
  </si>
  <si>
    <t>3174 Т</t>
  </si>
  <si>
    <t xml:space="preserve"> Ду15, Ру160</t>
  </si>
  <si>
    <t>3175 Т</t>
  </si>
  <si>
    <t>28.14.13.22.00.00.00.89.1</t>
  </si>
  <si>
    <t>Кран шаровой</t>
  </si>
  <si>
    <t>Кран шаровой многоходовой, тип присоединения к трубопроводу - фланцевое</t>
  </si>
  <si>
    <t>разборный КШЗ РФХ (РФУ)</t>
  </si>
  <si>
    <t xml:space="preserve"> Изменения и дополнения №10  к  Плану закупок товаров, работ и услуг  ТОО "Oil Construction Company" на  2013г .</t>
  </si>
  <si>
    <t>32 Р</t>
  </si>
  <si>
    <t>43.99.90.36.20.10.10</t>
  </si>
  <si>
    <t>Работы по строительству подкрановых путей</t>
  </si>
  <si>
    <t>октябрь    2013г.</t>
  </si>
  <si>
    <t>РК, Мангистауская область, пос Ынтымак,  база БПО ТОО "ОСС"</t>
  </si>
  <si>
    <t>авансовый платеж- 0%, оплата 100%  течение 30 рабочих дней с даты  подписания акта выполненных работ</t>
  </si>
  <si>
    <t>4,5,12,18,19,20,21</t>
  </si>
  <si>
    <t>599 Т</t>
  </si>
  <si>
    <t>25.94.13.00.00.10.15.11.1</t>
  </si>
  <si>
    <t>Перфератор</t>
  </si>
  <si>
    <t xml:space="preserve"> HR321OC "MAKITA"</t>
  </si>
  <si>
    <t>850W, 32mm</t>
  </si>
  <si>
    <t>19,20,21</t>
  </si>
  <si>
    <t>599-1 Т</t>
  </si>
  <si>
    <t>600 Т</t>
  </si>
  <si>
    <t>28.24.11.00.00.00.19.10.1</t>
  </si>
  <si>
    <t>Углошлифовальная машина</t>
  </si>
  <si>
    <t xml:space="preserve"> "MAKITA" 9565CV</t>
  </si>
  <si>
    <t>1200 W, 125мм</t>
  </si>
  <si>
    <t>600-1 Т</t>
  </si>
  <si>
    <t>601 Т</t>
  </si>
  <si>
    <t>28.24.11.00.00.00.20.16.1</t>
  </si>
  <si>
    <t>Отбойный молоток</t>
  </si>
  <si>
    <t xml:space="preserve"> HM1317C "MAKITA"</t>
  </si>
  <si>
    <t>1500W</t>
  </si>
  <si>
    <t>601-1 Т</t>
  </si>
  <si>
    <t>607 Т</t>
  </si>
  <si>
    <t>25.94.13.00.00.10.40.10.1</t>
  </si>
  <si>
    <t>для кабельщика спайщика №2</t>
  </si>
  <si>
    <t>607-1 Т</t>
  </si>
  <si>
    <t>610 Т</t>
  </si>
  <si>
    <t>25.99.29.00.02.13.17.10.1</t>
  </si>
  <si>
    <t xml:space="preserve">Стремянка </t>
  </si>
  <si>
    <t xml:space="preserve">4-х метровая </t>
  </si>
  <si>
    <t>610-1 Т</t>
  </si>
  <si>
    <t>611 Т</t>
  </si>
  <si>
    <t>25.99.29.00.02.13.15.10.1</t>
  </si>
  <si>
    <t>Лестница</t>
  </si>
  <si>
    <t>АОВ 5-207</t>
  </si>
  <si>
    <t>611-1 Т</t>
  </si>
  <si>
    <t>51 Т</t>
  </si>
  <si>
    <t>24.20.11.01.10.10.40.16.1</t>
  </si>
  <si>
    <t>Труба стальная бесшовная Ø325х12мм</t>
  </si>
  <si>
    <t>51-1 Т</t>
  </si>
  <si>
    <t>53 Т</t>
  </si>
  <si>
    <t>24.20.11.01.10.13.18.12.1</t>
  </si>
  <si>
    <t>Труба стальная бесшовная Ø325х8мм</t>
  </si>
  <si>
    <t>53-1 Т</t>
  </si>
  <si>
    <t>54 Т</t>
  </si>
  <si>
    <t>24.20.11.01.10.13.17.11.1</t>
  </si>
  <si>
    <t>Труба стальная бесшовная Ø273х10мм</t>
  </si>
  <si>
    <t>54-1 Т</t>
  </si>
  <si>
    <t>58 Т</t>
  </si>
  <si>
    <t>24.20.11.01.10.13.16.11.1</t>
  </si>
  <si>
    <t>Труба стальная бесшовная Ø219х6мм</t>
  </si>
  <si>
    <t>58-1 Т</t>
  </si>
  <si>
    <t>57 Т</t>
  </si>
  <si>
    <t>24.20.11.01.10.13.16.12.1</t>
  </si>
  <si>
    <t>Труба стальная бесшовная Ø219х8мм</t>
  </si>
  <si>
    <t>57-1 Т</t>
  </si>
  <si>
    <t>55 Т</t>
  </si>
  <si>
    <t>24.20.11.01.10.10.36.20.2</t>
  </si>
  <si>
    <t>Труба стальная бесшовная Ø219х12мм</t>
  </si>
  <si>
    <t>55-1 Т</t>
  </si>
  <si>
    <t>62-1 Т</t>
  </si>
  <si>
    <t>24.20.11.01.10.13.15.11.1</t>
  </si>
  <si>
    <t>Труба стальная бесшовная Ø159х6мм</t>
  </si>
  <si>
    <t>74 Т</t>
  </si>
  <si>
    <t>24.20.11.01.10.10.17.15.2</t>
  </si>
  <si>
    <t>Труба стальная бесшовная Ø73х5,5мм</t>
  </si>
  <si>
    <t>74 -1Т</t>
  </si>
  <si>
    <t>75 Т</t>
  </si>
  <si>
    <t>24.20.11.01.10.10.17.13.2</t>
  </si>
  <si>
    <t>Труба стальная бесшовная Ø73х4,5мм</t>
  </si>
  <si>
    <t>75-1 Т</t>
  </si>
  <si>
    <t>76 Т</t>
  </si>
  <si>
    <t>24.20.11.01.10.10.12.20.1</t>
  </si>
  <si>
    <t>Труба стальная бесшовная Ø57х8мм</t>
  </si>
  <si>
    <t>76-1 Т</t>
  </si>
  <si>
    <t>77 Т</t>
  </si>
  <si>
    <t>24.20.11.01.10.10.12.16.1</t>
  </si>
  <si>
    <t>Труба стальная бесшовная Ø57х6мм</t>
  </si>
  <si>
    <t>77-1 Т</t>
  </si>
  <si>
    <t>78 Т</t>
  </si>
  <si>
    <t>24.20.11.01.10.13.11.13.1</t>
  </si>
  <si>
    <t>Труба стальная бесшовная Ø57х5мм</t>
  </si>
  <si>
    <t>78-1 Т</t>
  </si>
  <si>
    <t>83 Т</t>
  </si>
  <si>
    <t>24.20.21.01.11.10.13.17.1</t>
  </si>
  <si>
    <t>Труба стальная электросварная прямошовная Ø530х10мм</t>
  </si>
  <si>
    <t>83-1 Т</t>
  </si>
  <si>
    <t>86-1 Т</t>
  </si>
  <si>
    <t>24.20.31.01.15.13.15.12.1</t>
  </si>
  <si>
    <t>Труба стальная электросварная прямошовная Ø325х5мм</t>
  </si>
  <si>
    <t>86-2 Т</t>
  </si>
  <si>
    <t>88 Т</t>
  </si>
  <si>
    <t>24.20.31.01.15.13.12.21.1</t>
  </si>
  <si>
    <t>Труба стальная электросварная прямошовная Ø219х8мм</t>
  </si>
  <si>
    <t>88-1 Т</t>
  </si>
  <si>
    <t>89 Т</t>
  </si>
  <si>
    <t>24.20.31.01.15.13.12.17.2</t>
  </si>
  <si>
    <t>Труба стальная электросварная прямошовная Ø219х6мм</t>
  </si>
  <si>
    <t>89-1 Т</t>
  </si>
  <si>
    <t>96 Т</t>
  </si>
  <si>
    <t>24.20.31.01.12.10.47.21.1</t>
  </si>
  <si>
    <t>Труба стальная электросварная прямошовная Ø76х5мм</t>
  </si>
  <si>
    <t>96-1 Т</t>
  </si>
  <si>
    <t>97 Т</t>
  </si>
  <si>
    <t>Труба стальная электросварная прямошовная Ø76х4мм</t>
  </si>
  <si>
    <t>97-1 Т</t>
  </si>
  <si>
    <t>123 Т</t>
  </si>
  <si>
    <t>Отвод стальной Ø530х10,  90гр.</t>
  </si>
  <si>
    <t>123-1 Т</t>
  </si>
  <si>
    <t>132 Т</t>
  </si>
  <si>
    <t>Отвод стальной Ø273х10,  90гр.</t>
  </si>
  <si>
    <t>132-1 Т</t>
  </si>
  <si>
    <t>224 Т</t>
  </si>
  <si>
    <t>28.14.12.10.00.00.00.21.1</t>
  </si>
  <si>
    <t>Кран</t>
  </si>
  <si>
    <t>кран смывной из цветных металлов "Маевского" Ду15</t>
  </si>
  <si>
    <t>224-1 Т</t>
  </si>
  <si>
    <t>230 Т</t>
  </si>
  <si>
    <t>22.21.21.00.00.40.30.11.1</t>
  </si>
  <si>
    <t>Труба полиэтиленовая канализационная  Ø50мм</t>
  </si>
  <si>
    <t>230-1 Т</t>
  </si>
  <si>
    <t>231 Т</t>
  </si>
  <si>
    <t>Труба полиэтиленовая канализационная Ø100мм</t>
  </si>
  <si>
    <t>231-1 Т</t>
  </si>
  <si>
    <t>233 Т</t>
  </si>
  <si>
    <t>Отвод полиэтиленовый Ø100мм, 90град.</t>
  </si>
  <si>
    <t>233-1 Т</t>
  </si>
  <si>
    <t>234 Т</t>
  </si>
  <si>
    <t>Отвод полиэтиленовый Ø50мм, 90град.</t>
  </si>
  <si>
    <t>234-1 Т</t>
  </si>
  <si>
    <t>235 Т</t>
  </si>
  <si>
    <t>22.21.29.00.00.18.40.10.1</t>
  </si>
  <si>
    <t>Полуотвод полиэтиленовый Ø100мм, 45град.</t>
  </si>
  <si>
    <t>235-1 Т</t>
  </si>
  <si>
    <t>236 Т</t>
  </si>
  <si>
    <t>22.21.29.00.00.24.40.10.1</t>
  </si>
  <si>
    <t>Патрубка переходная полиэтиленовая 100х50мм</t>
  </si>
  <si>
    <t>236-1 Т</t>
  </si>
  <si>
    <t>237 Т</t>
  </si>
  <si>
    <t>22.21.29.00.00.12.10.18.1</t>
  </si>
  <si>
    <t>Тройник полиэтиленовый 50х50х50мм</t>
  </si>
  <si>
    <t>237-1 Т</t>
  </si>
  <si>
    <t>239 Т</t>
  </si>
  <si>
    <t>Тройник полиэтиленовый 100х50х100мм</t>
  </si>
  <si>
    <t>239-1 Т</t>
  </si>
  <si>
    <t>240 Т</t>
  </si>
  <si>
    <t>Тройник полиэтиленовый 100х100х50мм</t>
  </si>
  <si>
    <t>241 Т</t>
  </si>
  <si>
    <t>22.21.29.00.00.12.50.20.1</t>
  </si>
  <si>
    <t>Тройник полиэтиленовый 100х100х100мм</t>
  </si>
  <si>
    <t>241-1 Т</t>
  </si>
  <si>
    <t>242 Т</t>
  </si>
  <si>
    <t>22.21.29.00.00.30.30.10.1</t>
  </si>
  <si>
    <t>Заглушка полиэтиленовая Ø100мм</t>
  </si>
  <si>
    <t>242-1 Т</t>
  </si>
  <si>
    <t>244 Т</t>
  </si>
  <si>
    <t>Ревизия полиэтиленовая Ø100мм</t>
  </si>
  <si>
    <t>244-1 Т</t>
  </si>
  <si>
    <t>245 Т</t>
  </si>
  <si>
    <t>Трап Т50 чугунный</t>
  </si>
  <si>
    <t>245-1 Т</t>
  </si>
  <si>
    <t>264 Т</t>
  </si>
  <si>
    <t>25.21.11.00.00.20.10.13.2</t>
  </si>
  <si>
    <t>Радиатор алюминиевый 500/100 Seven S 10 секционный</t>
  </si>
  <si>
    <t>С комплектующим к радиаторам  (пробка, прокладка, переходник, кронштейн с дюбелем, воздухоотводчик ручной, кран ручной угловой для радиатора)</t>
  </si>
  <si>
    <t>264-1 Т</t>
  </si>
  <si>
    <t>271 Т</t>
  </si>
  <si>
    <t xml:space="preserve"> 25.99.11.00.00.21.10.10.2</t>
  </si>
  <si>
    <t>Смеситель для умывальника См-УмДЦБА</t>
  </si>
  <si>
    <t>двухрукояточный, хром, поворотный излив,  кранбукс резиновый, гибкая подводка 1/2 дюйма, ГОСТ 25809-96</t>
  </si>
  <si>
    <t>271-1 Т</t>
  </si>
  <si>
    <t>277 Т</t>
  </si>
  <si>
    <t xml:space="preserve"> М30х220</t>
  </si>
  <si>
    <t>277-1 Т</t>
  </si>
  <si>
    <t>282 Т</t>
  </si>
  <si>
    <t>М24х100</t>
  </si>
  <si>
    <t>282-1 Т</t>
  </si>
  <si>
    <t>283 Т</t>
  </si>
  <si>
    <t xml:space="preserve"> М16х150</t>
  </si>
  <si>
    <t>283-1 Т</t>
  </si>
  <si>
    <t>285 Т</t>
  </si>
  <si>
    <t>25.94.11.00.00.12.10.10.1</t>
  </si>
  <si>
    <t>Гайка</t>
  </si>
  <si>
    <t xml:space="preserve"> М30 ГОСТ 5915-70</t>
  </si>
  <si>
    <t>285-1 Т</t>
  </si>
  <si>
    <t>286 Т</t>
  </si>
  <si>
    <t xml:space="preserve"> М27 ГОСТ 5915-70</t>
  </si>
  <si>
    <t>286-1 Т</t>
  </si>
  <si>
    <t>287 Т</t>
  </si>
  <si>
    <t xml:space="preserve"> М24 ГОСТ 5915-70</t>
  </si>
  <si>
    <t>287-1 Т</t>
  </si>
  <si>
    <t>288 Т</t>
  </si>
  <si>
    <t xml:space="preserve"> М20 ГОСТ 5915-70</t>
  </si>
  <si>
    <t>288-1 Т</t>
  </si>
  <si>
    <t>289 Т</t>
  </si>
  <si>
    <t xml:space="preserve"> М16 ГОСТ 5915-70</t>
  </si>
  <si>
    <t>289-1 Т</t>
  </si>
  <si>
    <t>290 Т</t>
  </si>
  <si>
    <t xml:space="preserve"> М12 ГОСТ 5915-70</t>
  </si>
  <si>
    <t>290-1 Т</t>
  </si>
  <si>
    <t>291 Т</t>
  </si>
  <si>
    <t xml:space="preserve"> М10.5.096 ГОСТ 9515-70</t>
  </si>
  <si>
    <t>291-1 Т</t>
  </si>
  <si>
    <t>292 Т</t>
  </si>
  <si>
    <t>Шайба 30</t>
  </si>
  <si>
    <t>292-1 Т</t>
  </si>
  <si>
    <t>297 Т</t>
  </si>
  <si>
    <t>25.94.11.00.00.17.15.30.1</t>
  </si>
  <si>
    <t>Болт с двумя гайками и шайбой</t>
  </si>
  <si>
    <t xml:space="preserve"> М16х70</t>
  </si>
  <si>
    <t xml:space="preserve"> оцинкованные с покрытием полная резьба с гайкой и шайбой, ГОСТ 7798-70, ГОСТ 5915-70</t>
  </si>
  <si>
    <t>297-1 Т</t>
  </si>
  <si>
    <t>298 Т</t>
  </si>
  <si>
    <t>25.94.11.00.00.17.15.28.1</t>
  </si>
  <si>
    <t xml:space="preserve"> М16х60</t>
  </si>
  <si>
    <t>298-1 Т</t>
  </si>
  <si>
    <t>299 Т</t>
  </si>
  <si>
    <t>25.94.11.00.00.17.15.26.1</t>
  </si>
  <si>
    <t>Болт с гайкой и шайбой</t>
  </si>
  <si>
    <t xml:space="preserve"> М16х50</t>
  </si>
  <si>
    <t>299-1 Т</t>
  </si>
  <si>
    <t>300 Т</t>
  </si>
  <si>
    <t>25.94.11.00.00.17.14.26.1</t>
  </si>
  <si>
    <t xml:space="preserve"> М14х50</t>
  </si>
  <si>
    <t>300-1 Т</t>
  </si>
  <si>
    <t>301 Т</t>
  </si>
  <si>
    <t>25.94.11.00.00.17.13.30.1</t>
  </si>
  <si>
    <t xml:space="preserve"> М12х70</t>
  </si>
  <si>
    <t>301-1 Т</t>
  </si>
  <si>
    <t>302 Т</t>
  </si>
  <si>
    <t>25.94.11.00.00.17.13.26.1</t>
  </si>
  <si>
    <t xml:space="preserve">Болт с гайкой и шайбой </t>
  </si>
  <si>
    <t>М12х50</t>
  </si>
  <si>
    <t>302-1 Т</t>
  </si>
  <si>
    <t>303 Т</t>
  </si>
  <si>
    <t>25.94.11.00.00.17.13.23.1</t>
  </si>
  <si>
    <t xml:space="preserve"> М12х35</t>
  </si>
  <si>
    <t>303-1 Т</t>
  </si>
  <si>
    <t>304 Т</t>
  </si>
  <si>
    <t>25.94.11.00.00.17.12.27.1</t>
  </si>
  <si>
    <t>М10х55</t>
  </si>
  <si>
    <t>304-1 Т</t>
  </si>
  <si>
    <t>305 Т</t>
  </si>
  <si>
    <t xml:space="preserve"> М10х45</t>
  </si>
  <si>
    <t>305-1 Т</t>
  </si>
  <si>
    <t>306 Т</t>
  </si>
  <si>
    <t>25.94.11.00.00.17.12.24.1</t>
  </si>
  <si>
    <t>М10х40</t>
  </si>
  <si>
    <t>В2.М3×1-6g×20-19.48.016, ГОСТ 17473-80</t>
  </si>
  <si>
    <t>306-1 Т</t>
  </si>
  <si>
    <t>307 Т</t>
  </si>
  <si>
    <t>25.94.11.00.00.17.11.25.1</t>
  </si>
  <si>
    <t xml:space="preserve"> М8х45</t>
  </si>
  <si>
    <t>Винты  самонарезающие оцинкованные, с широкой плоской головкой и крестообразным шлицем, ГОСТ 10621-80</t>
  </si>
  <si>
    <t>307-1 Т</t>
  </si>
  <si>
    <t>309 Т</t>
  </si>
  <si>
    <t>25.94.11.00.00.10.33.12.1</t>
  </si>
  <si>
    <t>М6х45</t>
  </si>
  <si>
    <t>ГОСТ 10620-80</t>
  </si>
  <si>
    <t>309-1 Т</t>
  </si>
  <si>
    <t>310 Т</t>
  </si>
  <si>
    <t xml:space="preserve"> М6х40</t>
  </si>
  <si>
    <t>310-1 Т</t>
  </si>
  <si>
    <t>311 Т</t>
  </si>
  <si>
    <t xml:space="preserve"> М6х30</t>
  </si>
  <si>
    <t>311-1 Т</t>
  </si>
  <si>
    <t>312 Т</t>
  </si>
  <si>
    <t xml:space="preserve"> 25.94.11.00.00.10.15.10.1</t>
  </si>
  <si>
    <t>Винт с гайкой</t>
  </si>
  <si>
    <t xml:space="preserve"> М3х20</t>
  </si>
  <si>
    <t>312-1 Т</t>
  </si>
  <si>
    <t>2849 Т</t>
  </si>
  <si>
    <t>25.94.12.00.00.12.10.10.3</t>
  </si>
  <si>
    <t>Дюбель</t>
  </si>
  <si>
    <t>Пластмассовый (из полипропилена, полиэтилена или нейлона [полиамида])</t>
  </si>
  <si>
    <t xml:space="preserve">Дюбель для крепления теплоизоляции с металлическим гвоздем. L=130мм. Дюбель: ударопрочный полипропилен. Гвоздь: сталь гальванически оцинкованная.  </t>
  </si>
  <si>
    <t>2849-1 Т</t>
  </si>
  <si>
    <t>353-1 Т</t>
  </si>
  <si>
    <t xml:space="preserve">23.99.14.00.00.00.20.24.1 </t>
  </si>
  <si>
    <t>Смазка резбовая ТF-15</t>
  </si>
  <si>
    <t>для труб СПТ</t>
  </si>
  <si>
    <t>353-2 Т</t>
  </si>
  <si>
    <t>354-1 Т</t>
  </si>
  <si>
    <t>22.21.29.00.00.32.40.10.1</t>
  </si>
  <si>
    <t>Лента ФУМ</t>
  </si>
  <si>
    <t>Лента из фторопластового уплотнительного материала, марки 1 для труб СПТ 100 мм, 100 мк</t>
  </si>
  <si>
    <t>354-2 Т</t>
  </si>
  <si>
    <t>358-1 Т</t>
  </si>
  <si>
    <t xml:space="preserve"> 20.30.21.00.21.06.13.24.2</t>
  </si>
  <si>
    <t xml:space="preserve">Краска эмаль </t>
  </si>
  <si>
    <t>ПФ-115 черная</t>
  </si>
  <si>
    <t>358-2 Т</t>
  </si>
  <si>
    <t>360-1 Т</t>
  </si>
  <si>
    <t xml:space="preserve"> 20.30.21.00.21.06.12.13.1</t>
  </si>
  <si>
    <t>ПФ-115 серая</t>
  </si>
  <si>
    <t>360-2 Т</t>
  </si>
  <si>
    <t>361-1 Т</t>
  </si>
  <si>
    <t xml:space="preserve"> 20.30.21.00.21.06.12.21.1</t>
  </si>
  <si>
    <t>ПФ-115 белая</t>
  </si>
  <si>
    <t>361-2 Т</t>
  </si>
  <si>
    <t>362-1 Т</t>
  </si>
  <si>
    <t>20.30.21.00.21.06.12.10.1</t>
  </si>
  <si>
    <t xml:space="preserve"> ПФ-115 синяя</t>
  </si>
  <si>
    <t>362-2 Т</t>
  </si>
  <si>
    <t>363 Т</t>
  </si>
  <si>
    <t>20.30.21.00.21.06.12.07.1</t>
  </si>
  <si>
    <t xml:space="preserve"> ПФ-115 зеленая</t>
  </si>
  <si>
    <t>363-1 Т</t>
  </si>
  <si>
    <t>364-1 Т</t>
  </si>
  <si>
    <t>20.30.21.00.21.06.12.09.1</t>
  </si>
  <si>
    <t>ПФ-115 голубая</t>
  </si>
  <si>
    <t>364-2 Т</t>
  </si>
  <si>
    <t>365 Т</t>
  </si>
  <si>
    <t>20.30.21.00.21.06.12.18.1</t>
  </si>
  <si>
    <t xml:space="preserve"> ПФ-115 красная</t>
  </si>
  <si>
    <t>365-1 Т</t>
  </si>
  <si>
    <t>370-1 Т</t>
  </si>
  <si>
    <t xml:space="preserve"> НЦ-132 красная</t>
  </si>
  <si>
    <t>370-2 Т</t>
  </si>
  <si>
    <t>373-1 Т</t>
  </si>
  <si>
    <t>20.30.22.00.00.00.61.20.1</t>
  </si>
  <si>
    <t>Грунтовка</t>
  </si>
  <si>
    <t xml:space="preserve"> ГФ-021</t>
  </si>
  <si>
    <t>373-2 Т</t>
  </si>
  <si>
    <t>374-1 Т</t>
  </si>
  <si>
    <t>19.20.23.00.00.00.31.10.1</t>
  </si>
  <si>
    <t>Уайт-спирт</t>
  </si>
  <si>
    <t>плотность при 20°С не более 790 кг/м3, массовая доля общей серы не более 0,025% (нефрас-С4-155/200)</t>
  </si>
  <si>
    <t>374-2 Т</t>
  </si>
  <si>
    <t>375-1 Т</t>
  </si>
  <si>
    <t>20.59.59.00.17.10.10.11.2</t>
  </si>
  <si>
    <t>Растворитель</t>
  </si>
  <si>
    <t>375-2 Т</t>
  </si>
  <si>
    <t>389-1 Т</t>
  </si>
  <si>
    <t>20.30.11.00.00.00.10.20.1</t>
  </si>
  <si>
    <t>Краска водоэмульсионная</t>
  </si>
  <si>
    <t>Водно-дисперсионная моющая для внутренней отделки, пластиковая емкость, объем 20кг, ГОСТ 28196-89*</t>
  </si>
  <si>
    <t>389-2 Т</t>
  </si>
  <si>
    <t>391 Т</t>
  </si>
  <si>
    <t>23.52.10.00.00.10.20.10.1</t>
  </si>
  <si>
    <t>Известь</t>
  </si>
  <si>
    <t>негашеная порошкообразная без добавок, кальциевая, 1 сорт, быстрогасящаяся, ГОСТ 9179-77</t>
  </si>
  <si>
    <t>391-1 Т</t>
  </si>
  <si>
    <t>422-1 Т</t>
  </si>
  <si>
    <t>20.16.59.00.00.00.50.10.1</t>
  </si>
  <si>
    <t>Карбоксиметилцеллюлоза</t>
  </si>
  <si>
    <t>Растворимы в воде и используются в качестве загустителей или в качестве клея</t>
  </si>
  <si>
    <t>Клей ( натрий карбосилмитилцеллюлоза). 
ТУ-2231-066-50664923-2005 в полипропиленовых мешках по 15 кг.</t>
  </si>
  <si>
    <t>Тонна (метрическая)</t>
  </si>
  <si>
    <t>422-2 Т</t>
  </si>
  <si>
    <t>428 Т</t>
  </si>
  <si>
    <t>23.65.12.00.10.20.00.01.1</t>
  </si>
  <si>
    <t>Конек</t>
  </si>
  <si>
    <t xml:space="preserve"> для металлочерепицы</t>
  </si>
  <si>
    <t>428-1 Т</t>
  </si>
  <si>
    <t>2862 Т</t>
  </si>
  <si>
    <t>25.93.13.00.00.10.18.10.1</t>
  </si>
  <si>
    <t>Ограждение 3Д Сити</t>
  </si>
  <si>
    <t>Высота ограждения 2,0м с полимерным покрытием. Пруток 4,0мм.  Комплект: панель, столб, крепеж-хомут</t>
  </si>
  <si>
    <t>018</t>
  </si>
  <si>
    <t>метр погонный</t>
  </si>
  <si>
    <t>2862-1 Т</t>
  </si>
  <si>
    <t>449 Т</t>
  </si>
  <si>
    <t>24.33.11.00.10.10.10.23.1</t>
  </si>
  <si>
    <t>Равнополочный, номер уголка 7,5,ширина полки 75 мм, ГОСТ 8509-93</t>
  </si>
  <si>
    <t>449-1 Т</t>
  </si>
  <si>
    <t>450 Т</t>
  </si>
  <si>
    <t>24.33.11.00.10.10.10.21.1</t>
  </si>
  <si>
    <t>Равнополочный, номер уголка 6,3,ширина полки 63 мм, ГОСТ 8509-93</t>
  </si>
  <si>
    <t>450-1 Т</t>
  </si>
  <si>
    <t>451 Т</t>
  </si>
  <si>
    <t>24.33.11.00.10.10.10.19.1</t>
  </si>
  <si>
    <t>Равнополочный, номер уголка 5,ширина полки 50 мм, ГОСТ 8509-93</t>
  </si>
  <si>
    <t>451-1 Т</t>
  </si>
  <si>
    <t>452-1 Т</t>
  </si>
  <si>
    <t>24.33.11.00.10.10.10.18.1</t>
  </si>
  <si>
    <t>Равнополочный, номер уголка 4,5,ширина полки 45 мм, ГОСТ 8509-93</t>
  </si>
  <si>
    <t>452-2 Т</t>
  </si>
  <si>
    <t>459 Т</t>
  </si>
  <si>
    <t>24.10.71.00.00.11.11.34.1</t>
  </si>
  <si>
    <t>стальные, горячекатаные, с параллельными гранями полок, № швеллера 14П, ГОСТ 8240-89</t>
  </si>
  <si>
    <t>459-1 Т</t>
  </si>
  <si>
    <t>460 Т</t>
  </si>
  <si>
    <t>24.10.71.00.00.11.11.33.1</t>
  </si>
  <si>
    <t>стальные, горячекатаные, с параллельными гранями полок, № швеллера 12П, ГОСТ 8240-89</t>
  </si>
  <si>
    <t>460-1 Т</t>
  </si>
  <si>
    <t>476 Т</t>
  </si>
  <si>
    <t>24.10.32.00.00.11.10.11.2</t>
  </si>
  <si>
    <t>Стальной, горячекатанный,толщина 12мм,  ГОСТ 19903-74</t>
  </si>
  <si>
    <t>476-1 Т</t>
  </si>
  <si>
    <t>477 Т</t>
  </si>
  <si>
    <t>24.10.31.00.00.11.11.12.2</t>
  </si>
  <si>
    <t>листовая б-10 мм ГОСТ 19903-89 ст.3сп.</t>
  </si>
  <si>
    <t>477-1 Т</t>
  </si>
  <si>
    <t>478 Т</t>
  </si>
  <si>
    <t>24.10.31.00.00.11.10.14.2</t>
  </si>
  <si>
    <t>листовая б.-8 мм ГОСТ 1050-88 (взамен ГОСТ 1050-74) ст.20</t>
  </si>
  <si>
    <t>478-1 Т</t>
  </si>
  <si>
    <t>479 Т</t>
  </si>
  <si>
    <t>24.10.31.00.00.11.10.13.2</t>
  </si>
  <si>
    <t>листовая б-6 мм ГОСТ 1050-88 (взамен ГОСТ 1050-74) ст.20</t>
  </si>
  <si>
    <t>479-1 Т</t>
  </si>
  <si>
    <t>480 Т</t>
  </si>
  <si>
    <t>24.10.31.00.00.11.11.11.2</t>
  </si>
  <si>
    <t>листовая  б-5 мм ГОСТ 19903-89 ст.3сп.</t>
  </si>
  <si>
    <t>Декабрь2012год
 апрель-май</t>
  </si>
  <si>
    <t xml:space="preserve">январь, февраль,март,  июнь, июль, август 2013 год
</t>
  </si>
  <si>
    <t>480-1 Т</t>
  </si>
  <si>
    <t>481 Т</t>
  </si>
  <si>
    <t>24.10.31.00.00.11.10.15.2</t>
  </si>
  <si>
    <t>листовая б-4 мм ГОСТ 1050-74 ст.20 ГОСТ 1050-88 (взамен ГОСТ 1050-74) ст.20</t>
  </si>
  <si>
    <t xml:space="preserve">Декабрь2012год
 </t>
  </si>
  <si>
    <t xml:space="preserve">январь, февраль,март 2013 год
</t>
  </si>
  <si>
    <t>481-1 Т</t>
  </si>
  <si>
    <t>482 Т</t>
  </si>
  <si>
    <t>24.10.31.00.00.11.10.12.2</t>
  </si>
  <si>
    <t>листовая, б.-3 мм, ГОСТ 1050-88 (взамен ГОСТ 1050-74) ст.20</t>
  </si>
  <si>
    <t>482-1 Т</t>
  </si>
  <si>
    <t>483 Т</t>
  </si>
  <si>
    <t>24.10.31.00.00.11.10.11.2</t>
  </si>
  <si>
    <t>листовая, б.-2 мм, ГОСТ 1050-88 (взамен ГОСТ 1050-74) ст.20</t>
  </si>
  <si>
    <t>Декабрь 2012год
 апрель-май</t>
  </si>
  <si>
    <t>483-1 Т</t>
  </si>
  <si>
    <t>3,5,11,12,18,20,21</t>
  </si>
  <si>
    <t>22.29.29.00.00.00.92.00.1</t>
  </si>
  <si>
    <t>пленка оберточная, для защиты изоляционных покрытий</t>
  </si>
  <si>
    <t>488 Т</t>
  </si>
  <si>
    <t>25.93.13.00.00.10.19.10.2</t>
  </si>
  <si>
    <t>Лист  из черных металлов</t>
  </si>
  <si>
    <t xml:space="preserve">Лист просечно-вытяжной из черных металлов ПВ-406, b=4мм </t>
  </si>
  <si>
    <t>Декабрь2012г</t>
  </si>
  <si>
    <t>488-1 Т</t>
  </si>
  <si>
    <t>494 Т</t>
  </si>
  <si>
    <t>25.93.15.00.00.10.10.77.1</t>
  </si>
  <si>
    <t>Проволока</t>
  </si>
  <si>
    <t>ГОСТ 3282-74, проволока оцинкованная 2 класса с покрытием-2Ц, диаметр 2,00 мм</t>
  </si>
  <si>
    <t>Декабрь 2012 год-
Январь 2013 год</t>
  </si>
  <si>
    <t xml:space="preserve"> февраль, март  2013г</t>
  </si>
  <si>
    <t>494-1 Т</t>
  </si>
  <si>
    <t>509 Т</t>
  </si>
  <si>
    <t>ГОСТ 5781-81, класс арматурной стали А-III (A400), диамер профиля 14 мм</t>
  </si>
  <si>
    <t xml:space="preserve">Декабрь 2012г- январь 2013 год
</t>
  </si>
  <si>
    <t>январь, февраль, март 2013 год</t>
  </si>
  <si>
    <t>509-1 Т</t>
  </si>
  <si>
    <t>510 Т</t>
  </si>
  <si>
    <t>ГОСТ 5781-81, класс арматурной стали А-III (A400), диамер профиля 16 мм</t>
  </si>
  <si>
    <t>510-1 Т</t>
  </si>
  <si>
    <t>515 Т</t>
  </si>
  <si>
    <t>16.10.10.00.00.00.01.55.2</t>
  </si>
  <si>
    <t>ГОСТ 8486-86 из хвойных пород, обрезанный,толщ.40мм, 6000х150х40мм</t>
  </si>
  <si>
    <t>515-1 Т</t>
  </si>
  <si>
    <t>516 Т</t>
  </si>
  <si>
    <t>ГОСТ 8486-86 из хвойных пород, обрезанный, 6000х150х30мм</t>
  </si>
  <si>
    <t>516-1 Т</t>
  </si>
  <si>
    <t>517 Т</t>
  </si>
  <si>
    <t>16.10.10.00.00.00.01.55.3</t>
  </si>
  <si>
    <t>ГОСТ 8486-86 из хвойных пород, обрезанный, брус деревянный 100х100мм</t>
  </si>
  <si>
    <t>517-1 Т</t>
  </si>
  <si>
    <t>550 Т</t>
  </si>
  <si>
    <t>23.61.12.00.10.10.10.10.1</t>
  </si>
  <si>
    <t>фундаментный из тяжелого бетона, марки ФБС12.6.3-Т, ГОСТ 13579-78</t>
  </si>
  <si>
    <t>550-1 Т</t>
  </si>
  <si>
    <t>565 Т</t>
  </si>
  <si>
    <t>23.61.12.00.20.21.01.18.1</t>
  </si>
  <si>
    <t>Стеновое кольцо</t>
  </si>
  <si>
    <t>рабочей камеры или горловины колодца, марки КС10.9, ГОСТ 8020-90</t>
  </si>
  <si>
    <t>565-1 Т</t>
  </si>
  <si>
    <t>566 Т</t>
  </si>
  <si>
    <t>23.61.12.00.20.21.01.21.1</t>
  </si>
  <si>
    <t>рабочей камеры или горловины колодца, марки КС15.9, ГОСТ 8020-90</t>
  </si>
  <si>
    <t>566-1 Т</t>
  </si>
  <si>
    <t>567 Т</t>
  </si>
  <si>
    <t>23.61.12.00.20.21.01.20.1</t>
  </si>
  <si>
    <t>рабочей камеры или горловины колодца, марки КС15.6, ГОСТ 8020-90</t>
  </si>
  <si>
    <t>567-1 Т</t>
  </si>
  <si>
    <t>570 Т</t>
  </si>
  <si>
    <t>23.61.12.00.20.21.01.35.1</t>
  </si>
  <si>
    <t>Плита перекрытия</t>
  </si>
  <si>
    <t>для колодцев канализационных, водопроводных и газопроводных сетей, марки ПП10, ГОСТ 8020-90</t>
  </si>
  <si>
    <t>570-1 Т</t>
  </si>
  <si>
    <t>571 Т</t>
  </si>
  <si>
    <t>23.61.12.00.20.21.01.38.1</t>
  </si>
  <si>
    <t>для колодцев канализационных, водопроводных и газопроводных сетей, марки 2ПП15, ГОСТ 8020-90</t>
  </si>
  <si>
    <t>571-1 Т</t>
  </si>
  <si>
    <t>573 Т</t>
  </si>
  <si>
    <t>23.61.12.00.20.21.01.45.1</t>
  </si>
  <si>
    <t>Днище колодцев</t>
  </si>
  <si>
    <t>стаканного типа, тип КЦД10</t>
  </si>
  <si>
    <t>573-1 Т</t>
  </si>
  <si>
    <t>574 Т</t>
  </si>
  <si>
    <t>23.61.12.00.20.21.01.46.1</t>
  </si>
  <si>
    <t>стаканного типа, тип КЦД15</t>
  </si>
  <si>
    <t>574-1 Т</t>
  </si>
  <si>
    <t>598 Т</t>
  </si>
  <si>
    <t>22.29.29.00.00.00.20.20.1</t>
  </si>
  <si>
    <t xml:space="preserve">Емкость пластиковая </t>
  </si>
  <si>
    <t>для питьевой воды V-2куб.м</t>
  </si>
  <si>
    <t>598-1 Т</t>
  </si>
  <si>
    <t>197-1 Т</t>
  </si>
  <si>
    <t>Пружинный с ручным подрывом, СППК4, Ду-100, Ру-16 (номер пружины №30 (8-16)кгс/см2) 17с6нж, ТУ26-07-367-85</t>
  </si>
  <si>
    <t>197-2 Т</t>
  </si>
  <si>
    <t>201-1 Т</t>
  </si>
  <si>
    <t>28.14.11.31.00.00.00.07.1</t>
  </si>
  <si>
    <t>Предохранительный мембранный клапан</t>
  </si>
  <si>
    <t>Клапан дыхательный НДКМ-250</t>
  </si>
  <si>
    <t>201-2 Т</t>
  </si>
  <si>
    <t>204-1 Т</t>
  </si>
  <si>
    <t>Огневой преградитель ОП-250АА У1
ТУ 3689-014-10524112-02</t>
  </si>
  <si>
    <t>204-2 Т</t>
  </si>
  <si>
    <t>2907 Т</t>
  </si>
  <si>
    <t xml:space="preserve">Медносульфатный электрод сравнения </t>
  </si>
  <si>
    <t>ЭНЕС-1</t>
  </si>
  <si>
    <t>2907-1 Т</t>
  </si>
  <si>
    <t>2906 Т</t>
  </si>
  <si>
    <t>МЭСД-АКХ</t>
  </si>
  <si>
    <t>2906-1 Т</t>
  </si>
  <si>
    <t>692 Т</t>
  </si>
  <si>
    <t>27.32.13.00.02.01.37.08.2</t>
  </si>
  <si>
    <t>Кабель    силовой медный</t>
  </si>
  <si>
    <t>ВВГ 3*1.5</t>
  </si>
  <si>
    <t>692-1 Т</t>
  </si>
  <si>
    <t>693 Т</t>
  </si>
  <si>
    <t>27.32.13.00.02.01.37.10.2</t>
  </si>
  <si>
    <t>ВВГ 3*2.5</t>
  </si>
  <si>
    <t>693-1 Т</t>
  </si>
  <si>
    <t>698 Т</t>
  </si>
  <si>
    <t>27.32.13.00.02.01.37.36.2</t>
  </si>
  <si>
    <t>ВВГ 4х6</t>
  </si>
  <si>
    <t>698-1 Т</t>
  </si>
  <si>
    <t>697 Т</t>
  </si>
  <si>
    <t>27.32.13.00.02.01.37.35.2</t>
  </si>
  <si>
    <t>ВВГнг  4х4</t>
  </si>
  <si>
    <t>697-1 Т</t>
  </si>
  <si>
    <t>695 Т</t>
  </si>
  <si>
    <t>ВВГ 4*4</t>
  </si>
  <si>
    <t>695-1 Т</t>
  </si>
  <si>
    <t>696 Т</t>
  </si>
  <si>
    <t>27.32.13.00.02.01.37.34.2</t>
  </si>
  <si>
    <t>ВВГ нг 4х2,5</t>
  </si>
  <si>
    <t>696-1 Т</t>
  </si>
  <si>
    <t>699 Т</t>
  </si>
  <si>
    <t>27.32.13.00.02.01.37.37.2</t>
  </si>
  <si>
    <t>ВВГ 4х10</t>
  </si>
  <si>
    <t>699-1 Т</t>
  </si>
  <si>
    <t>700 Т</t>
  </si>
  <si>
    <t>27.32.13.00.02.01.37.24.2</t>
  </si>
  <si>
    <t>ВВГ 3*35+1*16</t>
  </si>
  <si>
    <t>700-1 Т</t>
  </si>
  <si>
    <t>701 Т</t>
  </si>
  <si>
    <t>27.32.13.00.02.01.37.25.2</t>
  </si>
  <si>
    <t>ВВГ 3*50+1*25</t>
  </si>
  <si>
    <t>701-1 Т</t>
  </si>
  <si>
    <t>702 Т</t>
  </si>
  <si>
    <t>27.32.13.00.02.01.37.29.2</t>
  </si>
  <si>
    <t>ВВГ 3х95+1х70</t>
  </si>
  <si>
    <t>702-1 Т</t>
  </si>
  <si>
    <t>694-1 Т</t>
  </si>
  <si>
    <t>ВВГ 4*2.5</t>
  </si>
  <si>
    <t>694-2 Т</t>
  </si>
  <si>
    <t>2873 Т</t>
  </si>
  <si>
    <t>27.32.13.00.02.01.37.20.2</t>
  </si>
  <si>
    <t>ВВГ 3х16+1х10</t>
  </si>
  <si>
    <t>2873-1 Т</t>
  </si>
  <si>
    <t>2886 Т</t>
  </si>
  <si>
    <t>27.32.13.00.02.01.62.23.2</t>
  </si>
  <si>
    <t>КГ 3*1,5 + 1*1.5</t>
  </si>
  <si>
    <t>КГХЛ  3х1,5+1х1,5</t>
  </si>
  <si>
    <t>2886-1 Т</t>
  </si>
  <si>
    <t>2885 Т</t>
  </si>
  <si>
    <t>27.32.13.00.02.01.62.25.2</t>
  </si>
  <si>
    <t>КГ 3*2.5+1*1.5</t>
  </si>
  <si>
    <t>КГХЛ  3х2,5+1х1,5</t>
  </si>
  <si>
    <t>2885-1 Т</t>
  </si>
  <si>
    <t>2884 Т</t>
  </si>
  <si>
    <t>27.32.13.00.02.01.60.01.2</t>
  </si>
  <si>
    <t>КОХЛ 1*95</t>
  </si>
  <si>
    <t>КГХЛ 1х95</t>
  </si>
  <si>
    <t>2884-1 Т</t>
  </si>
  <si>
    <t>703 Т</t>
  </si>
  <si>
    <t>27.32.13.00.02.01.50.06.2</t>
  </si>
  <si>
    <t>ВВБбШв 3х150+1х95</t>
  </si>
  <si>
    <t>703-1 Т</t>
  </si>
  <si>
    <t>707 Т</t>
  </si>
  <si>
    <t>27.32.13.00.02.01.62.14.2</t>
  </si>
  <si>
    <t xml:space="preserve">  КГ 2х2,5</t>
  </si>
  <si>
    <t>707-1 Т</t>
  </si>
  <si>
    <t>708 Т</t>
  </si>
  <si>
    <t>27.32.13.00.02.01.62.28.2</t>
  </si>
  <si>
    <t xml:space="preserve">  КГ 3х4+1х2,5</t>
  </si>
  <si>
    <t>708-1 Т</t>
  </si>
  <si>
    <t>709 Т</t>
  </si>
  <si>
    <t>27.32.13.00.02.01.62.33.2</t>
  </si>
  <si>
    <t xml:space="preserve">  КГ 3х6+1х4</t>
  </si>
  <si>
    <t>709-1 Т</t>
  </si>
  <si>
    <t>710 Т</t>
  </si>
  <si>
    <t>27.32.13.00.02.01.62.36.2</t>
  </si>
  <si>
    <t>КГ 3х10+1х4</t>
  </si>
  <si>
    <t>710-1 Т</t>
  </si>
  <si>
    <t>711 Т</t>
  </si>
  <si>
    <t>27.32.13.00.02.01.62.41.2</t>
  </si>
  <si>
    <t xml:space="preserve"> КГ 3х16+1х10</t>
  </si>
  <si>
    <t>711-1 Т</t>
  </si>
  <si>
    <t>713 Т</t>
  </si>
  <si>
    <t>27.32.13.00.02.01.62.49.2</t>
  </si>
  <si>
    <t xml:space="preserve"> КГ 3х50+1х25</t>
  </si>
  <si>
    <t>713-1 Т</t>
  </si>
  <si>
    <t>714 Т</t>
  </si>
  <si>
    <t>27.32.13.00.02.01.62.51.2</t>
  </si>
  <si>
    <t>КГ 3х70+1х35</t>
  </si>
  <si>
    <t>714-1 Т</t>
  </si>
  <si>
    <t>715 Т</t>
  </si>
  <si>
    <t>27.32.13.00.02.01.62.55.2</t>
  </si>
  <si>
    <t>КГ 3х95+1х35</t>
  </si>
  <si>
    <t>715-1 Т</t>
  </si>
  <si>
    <t>716 Т</t>
  </si>
  <si>
    <t>27.32.13.00.02.01.62.58.2</t>
  </si>
  <si>
    <t>КГ 3х150+1х50</t>
  </si>
  <si>
    <t>716-1 Т</t>
  </si>
  <si>
    <t>637-1 Т</t>
  </si>
  <si>
    <t>27.40.22.00.00.11.10.13.1</t>
  </si>
  <si>
    <t>Прожектор</t>
  </si>
  <si>
    <t>ГОСТ 6047-90, Ж-лампы натриевые типа ДНаТ</t>
  </si>
  <si>
    <t xml:space="preserve"> ХТ2131 400W  (Black, TECHNO)</t>
  </si>
  <si>
    <t>Апрель-май
 2013год.</t>
  </si>
  <si>
    <t>637-2 Т</t>
  </si>
  <si>
    <t>638 Т</t>
  </si>
  <si>
    <t>27.40.22.00.00.11.10.15.1</t>
  </si>
  <si>
    <t>ГОСТ 6047-90, Ж-лампы ртутные типа ДРЛ</t>
  </si>
  <si>
    <t>ХТ 400  400вт 1Р-65</t>
  </si>
  <si>
    <t>638-1 Т</t>
  </si>
  <si>
    <t>639 Т</t>
  </si>
  <si>
    <t>27.40.22.00.00.13.11.20.1</t>
  </si>
  <si>
    <t>Светильник</t>
  </si>
  <si>
    <t>ГОСТ 17677-82, источник света (лампа) Л - прямые трубчатые люминисцентные</t>
  </si>
  <si>
    <t>"Modus"  4х18 АRS/S</t>
  </si>
  <si>
    <t>639-1 Т</t>
  </si>
  <si>
    <t>640-1 Т</t>
  </si>
  <si>
    <t xml:space="preserve"> "Modus" KSO 2x36  АRS/S</t>
  </si>
  <si>
    <t>640-2 Т</t>
  </si>
  <si>
    <t>641 Т</t>
  </si>
  <si>
    <t>27.40.21.00.00.10.12.11.1</t>
  </si>
  <si>
    <t xml:space="preserve">ГОСТ 8607-82, светильники настенные </t>
  </si>
  <si>
    <t xml:space="preserve"> НББ -2х60</t>
  </si>
  <si>
    <t>641-1 Т</t>
  </si>
  <si>
    <t>642 Т</t>
  </si>
  <si>
    <t>27.40.22.00.00.13.11.23.1</t>
  </si>
  <si>
    <t xml:space="preserve">ГОСТ 17677-82, источник света (лампа) Р - ртутные типа ДРЛ </t>
  </si>
  <si>
    <t xml:space="preserve"> РКУ-06-250  со стеклом</t>
  </si>
  <si>
    <t>642-1 Т</t>
  </si>
  <si>
    <t>643 Т</t>
  </si>
  <si>
    <t xml:space="preserve"> РКУ-16-400  со стеклом</t>
  </si>
  <si>
    <t>643-1 Т</t>
  </si>
  <si>
    <t>644 Т</t>
  </si>
  <si>
    <t>27.40.21.00.00.10.10.10.1</t>
  </si>
  <si>
    <t>ГОСТ 8607-82, светильники подвесные</t>
  </si>
  <si>
    <t>644-1 Т</t>
  </si>
  <si>
    <t>645 Т</t>
  </si>
  <si>
    <t>27.40.21.00.00.10.12.10.1</t>
  </si>
  <si>
    <t xml:space="preserve"> НСП-11-100 с решеткой</t>
  </si>
  <si>
    <t>645-1 Т</t>
  </si>
  <si>
    <t>646 Т</t>
  </si>
  <si>
    <t>27.40.21.00.00.10.10.11.1</t>
  </si>
  <si>
    <t>ГОСТ 8607-82, светильники потолочные</t>
  </si>
  <si>
    <t>НСП-02-200  с решоткой</t>
  </si>
  <si>
    <t>646-1 Т</t>
  </si>
  <si>
    <t>647 Т</t>
  </si>
  <si>
    <t>РСП 05-250 с ПРА  с защитной  сеткой</t>
  </si>
  <si>
    <t>647-1 Т</t>
  </si>
  <si>
    <t>648 Т</t>
  </si>
  <si>
    <t xml:space="preserve">  НПО-22-100-034 хрусталь</t>
  </si>
  <si>
    <t>648-1 Т</t>
  </si>
  <si>
    <t>649 Т</t>
  </si>
  <si>
    <t>Светильники комбинированного освещения</t>
  </si>
  <si>
    <t>ГОСТ 8607-82, выполняют функции как светильника общего, так и местного освещения или одновременно обе функции</t>
  </si>
  <si>
    <t xml:space="preserve"> ВЗГ-200</t>
  </si>
  <si>
    <t>649-1 Т</t>
  </si>
  <si>
    <t>650-1 Т</t>
  </si>
  <si>
    <t xml:space="preserve"> НПП 03х100  IP-54 белый</t>
  </si>
  <si>
    <t>650-2 Т</t>
  </si>
  <si>
    <t>651-1 Т</t>
  </si>
  <si>
    <t>ПСХ-60 (НБП-02х60)</t>
  </si>
  <si>
    <t>651-2 Т</t>
  </si>
  <si>
    <t>652-1 Т</t>
  </si>
  <si>
    <t xml:space="preserve"> НСО 17х150</t>
  </si>
  <si>
    <t>652-2 Т</t>
  </si>
  <si>
    <t>653 Т</t>
  </si>
  <si>
    <t xml:space="preserve"> ЖКУ  16-400-000 со стеклом</t>
  </si>
  <si>
    <t>653-1 Т</t>
  </si>
  <si>
    <t>630 Т</t>
  </si>
  <si>
    <t>27.40.22.00.00.10.10.40.1</t>
  </si>
  <si>
    <t>Светильник RGL-C85</t>
  </si>
  <si>
    <t>85Вт, АС-85-264В</t>
  </si>
  <si>
    <t>РК, Мангистауская область,пос.Ынтымак , база БПО ТОО «ОСС»</t>
  </si>
  <si>
    <t>январь, февраль
2013 год</t>
  </si>
  <si>
    <t>авансовый платеж - 0%, оставшаяся часть в течении 30 календарных дней с момента подписания первичных документов</t>
  </si>
  <si>
    <t>630-1 Т</t>
  </si>
  <si>
    <t>631 Т</t>
  </si>
  <si>
    <t>Светильник RGL-C160</t>
  </si>
  <si>
    <t>160Вт, АС-85-264В</t>
  </si>
  <si>
    <t>631-1 Т</t>
  </si>
  <si>
    <t>2898 Т</t>
  </si>
  <si>
    <t>26.51.66.73.00.01.01.01.1</t>
  </si>
  <si>
    <t xml:space="preserve">Контрольно измирительная  колонка </t>
  </si>
  <si>
    <t>УК 1-1</t>
  </si>
  <si>
    <t>2898-1 Т</t>
  </si>
  <si>
    <t>2899 Т</t>
  </si>
  <si>
    <t>УК 1-3</t>
  </si>
  <si>
    <t>2899-1 Т</t>
  </si>
  <si>
    <t>2900 Т</t>
  </si>
  <si>
    <t>УК 1-4</t>
  </si>
  <si>
    <t>2900-1 Т</t>
  </si>
  <si>
    <t>2901 Т</t>
  </si>
  <si>
    <t>Блок диодо-резисторный модернизированный  ЖУИ 656131</t>
  </si>
  <si>
    <t>БДРМ-10-2-10 УХЛ1</t>
  </si>
  <si>
    <t>2901-1 Т</t>
  </si>
  <si>
    <t>2902 Т</t>
  </si>
  <si>
    <t>Протектор магниевый с кабелем и активатором в бумажном мешке ПМ 10У 10-2-10 УХЛ1</t>
  </si>
  <si>
    <t>2902-1 Т</t>
  </si>
  <si>
    <t>2903 Т</t>
  </si>
  <si>
    <t>2903-1 Т</t>
  </si>
  <si>
    <t>2904 Т</t>
  </si>
  <si>
    <t>2904-1 Т</t>
  </si>
  <si>
    <t>939 Т</t>
  </si>
  <si>
    <t>Контрольно измерит. колонка</t>
  </si>
  <si>
    <t>КИК  1-4</t>
  </si>
  <si>
    <t>939-1 Т</t>
  </si>
  <si>
    <t>962 Т</t>
  </si>
  <si>
    <t>Прожекторная мачта</t>
  </si>
  <si>
    <t xml:space="preserve">Металлическая ПМС 23.00.000- 23м </t>
  </si>
  <si>
    <t>февраль-март-
2013 год.</t>
  </si>
  <si>
    <t>962-1 Т</t>
  </si>
  <si>
    <t>938 Т</t>
  </si>
  <si>
    <t xml:space="preserve">Анодный заземлитель железнокременистый, комплектно-блочного исполнения состоящий из 4-х электроднных блоков,  каждая длиной 6500мм. </t>
  </si>
  <si>
    <t>АЗЖК-Г30</t>
  </si>
  <si>
    <t>938-1 Т</t>
  </si>
  <si>
    <t>706 Т</t>
  </si>
  <si>
    <t>27.32.13.00.02.01.37.02.2</t>
  </si>
  <si>
    <t>ВВГ 1х16</t>
  </si>
  <si>
    <t>706-1 Т</t>
  </si>
  <si>
    <t>705 Т</t>
  </si>
  <si>
    <t>27.32.13.00.02.01.37.01.2</t>
  </si>
  <si>
    <t>ВВГ 1х10</t>
  </si>
  <si>
    <t>705-1 Т</t>
  </si>
  <si>
    <t>2877 Т</t>
  </si>
  <si>
    <t>27.32.13.00.02.01.50.05.2</t>
  </si>
  <si>
    <t>ВБбШв 4*25</t>
  </si>
  <si>
    <t>ВБбШв 3х25+1х16</t>
  </si>
  <si>
    <t>2877-1 Т</t>
  </si>
  <si>
    <t>2875 Т</t>
  </si>
  <si>
    <t>27.32.13.00.02.01.42.10.2</t>
  </si>
  <si>
    <t>ВВБГ 4Х10</t>
  </si>
  <si>
    <t>ВБбШв  3х10+1х6</t>
  </si>
  <si>
    <t>2875-1 Т</t>
  </si>
  <si>
    <t>2943 Т</t>
  </si>
  <si>
    <t>29.52.25.00.00.00.02.03.1</t>
  </si>
  <si>
    <t>Машина погрузочная</t>
  </si>
  <si>
    <t>Погрузчик самоходный фронтальный одноковшовый прочий: колесный полуповоротный</t>
  </si>
  <si>
    <r>
      <t xml:space="preserve">     Высота выгрузки не менее – 3090мм.; Дальность выгруз-ки не менее – 1130мм.; Минимальный клиренс не менее – 45мм.; Расстояние между осей не более – 3 300мм.; Колея не более – 2 200мм.; Объем ковша не менее – 3м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; Грузоподъ-емность не менее – 5 000кг.; Время подъема ковша не более  - 6 сек.; Время опускания ковша не более – 1,5 сек.; Время выгрузки не более – 3,5 сек.; Габаритные размеры не более: 8 110х3 000х3 485мм.; Мощность не менее – 162кВт/220л/с.; Скорость не менее – 37 км/час.; Размер шин: 23,5-25-16РR.; Комплектация: кондиционер, отопление, наличие системы холодного запуска.  </t>
    </r>
  </si>
  <si>
    <t>2943-1 Т</t>
  </si>
  <si>
    <t>2944 Т</t>
  </si>
  <si>
    <t>28.92.22.00.00.00.01.04.1</t>
  </si>
  <si>
    <t>Автогрейдер</t>
  </si>
  <si>
    <t>Автогрейдер тяжелого типа мощностью от 165 до 250 л.с.</t>
  </si>
  <si>
    <t xml:space="preserve">        Тяжелый, стандартного исполнения,  класс  не менее - 250; Мощность двигателя, не менее -173/240 кВт/л.с.;  Масса эксплуатационная,  не менее - 19 500 кг;  Минимальный радиус  поворота,  не более - 18 м; Трансмиссия – механическая,  с приводом на все колеса;   Рабочее оборудование:  наличие – бульдозерного  и  грейдерного отвала</t>
  </si>
  <si>
    <t>986 Т</t>
  </si>
  <si>
    <t>26.51.52.14.11.11.10.61.1</t>
  </si>
  <si>
    <t xml:space="preserve">Манометры технические </t>
  </si>
  <si>
    <t>типа МП3У  (d=100мм) с пределами  измерения, ГОСТ 2405-88 от 0 до 16 кгс\см2 (МПЗ-У У2 )</t>
  </si>
  <si>
    <t>Июнь,июль 2013 год</t>
  </si>
  <si>
    <t>986-1 Т</t>
  </si>
  <si>
    <t>989 Т</t>
  </si>
  <si>
    <t>26.51.52.14.11.11.10.35.1</t>
  </si>
  <si>
    <t xml:space="preserve">Манометр кислородный </t>
  </si>
  <si>
    <t>типа МП-2У с пределами  измерения  (d=60мм), ГОСТ 2405-88 от 0 до 4,0 кгс/см2</t>
  </si>
  <si>
    <t>989-1 Т</t>
  </si>
  <si>
    <t>990 Т</t>
  </si>
  <si>
    <t>26.51.52.14.11.11.10.40.1</t>
  </si>
  <si>
    <t>типа МП-2У с пределами  измерения  (d=60мм), ГОСТ 2405-88от 0 до 40,0 кгс/см2</t>
  </si>
  <si>
    <t>990-1 Т</t>
  </si>
  <si>
    <t>1169 Т</t>
  </si>
  <si>
    <t>25.73.30.00.00.17.11.12.1</t>
  </si>
  <si>
    <t>Дрель</t>
  </si>
  <si>
    <t>электрическая  DP4700 510 BT (MAKITA)</t>
  </si>
  <si>
    <t>август 2013 год</t>
  </si>
  <si>
    <t>1169-1 Т</t>
  </si>
  <si>
    <t>1170 Т</t>
  </si>
  <si>
    <t>25.73.30.00.00.22.15.11.1</t>
  </si>
  <si>
    <t xml:space="preserve">Лобзик </t>
  </si>
  <si>
    <t xml:space="preserve">Metabo, STE 70, 570 вт, глубина реза 70мм </t>
  </si>
  <si>
    <t>1170-1 Т</t>
  </si>
  <si>
    <t>1171 Т</t>
  </si>
  <si>
    <t xml:space="preserve">Углошлифовальная машина </t>
  </si>
  <si>
    <t>GA 9020 2200Вт,230мм,6600об/мин, (Makita)</t>
  </si>
  <si>
    <t>1171-1 Т</t>
  </si>
  <si>
    <t>1172 Т</t>
  </si>
  <si>
    <t>25.94.13.00.00.10.35.10.1</t>
  </si>
  <si>
    <t xml:space="preserve">Шуруповёрт  </t>
  </si>
  <si>
    <t>MAKITA 6216 DWAE, аккумуляторный</t>
  </si>
  <si>
    <t>1172-1 Т</t>
  </si>
  <si>
    <t>1175 Т</t>
  </si>
  <si>
    <t>28.24.11.00.00.00.17.11.1</t>
  </si>
  <si>
    <t xml:space="preserve">Дисковая пила </t>
  </si>
  <si>
    <t>Bosch GKS 85 S 0.601.653.003</t>
  </si>
  <si>
    <t>1175-1 Т</t>
  </si>
  <si>
    <t>2150 Т</t>
  </si>
  <si>
    <t>28.29.13.00.00.00.12.03.1</t>
  </si>
  <si>
    <t>Воздушный фильтр</t>
  </si>
  <si>
    <t>Элемент фильтрующий  ДЗ-98В.32.10.002</t>
  </si>
  <si>
    <t>2150-1 Т</t>
  </si>
  <si>
    <t>2151 Т</t>
  </si>
  <si>
    <t>28.30.93.00.00.00.15.11.1</t>
  </si>
  <si>
    <t>Подвески и их части</t>
  </si>
  <si>
    <t>Штанга реактивная   Д3-94.02.02.902</t>
  </si>
  <si>
    <t>2151-1 Т</t>
  </si>
  <si>
    <t>2152 Т</t>
  </si>
  <si>
    <t>28.30.93.00.00.00.14.16.1</t>
  </si>
  <si>
    <t>Трансмиссия и их части прочие</t>
  </si>
  <si>
    <t>Сервомеханизм  ДЗ-98 10.03.120</t>
  </si>
  <si>
    <t>2152-1 Т</t>
  </si>
  <si>
    <t>2153 Т</t>
  </si>
  <si>
    <t>28.30.93.00.00.00.16.10.1</t>
  </si>
  <si>
    <t>Рулевое управление и их части</t>
  </si>
  <si>
    <t>Гидроруль  ДЗ-140 А.50.01.190</t>
  </si>
  <si>
    <t>2153-1 Т</t>
  </si>
  <si>
    <t>2154 Т</t>
  </si>
  <si>
    <t>28.13.31.00.00.00.10.10.1</t>
  </si>
  <si>
    <t>Пневмогидрораспределитель</t>
  </si>
  <si>
    <t xml:space="preserve"> ДЗ-98В.42.00.010 пневмораспределитель золотниковый цилиндрический перемещающийся вдоль оси в корпусе или во втулках, помещенных в корпусе</t>
  </si>
  <si>
    <t>2154-1 Т</t>
  </si>
  <si>
    <t>2155 Т</t>
  </si>
  <si>
    <t>28.12.12.00.00.00.21.10.1</t>
  </si>
  <si>
    <t xml:space="preserve">Гидромотор </t>
  </si>
  <si>
    <t xml:space="preserve">310.3.56.00.06 гидромотор аксиально-поршневой нерегулируемые ГОСТ 17752-81 </t>
  </si>
  <si>
    <t>2155-1 Т</t>
  </si>
  <si>
    <t>2156 Т</t>
  </si>
  <si>
    <t>28.12.11.00.00.00.10.15.1</t>
  </si>
  <si>
    <t xml:space="preserve">Гидроцилиндр </t>
  </si>
  <si>
    <t>ДЗ-98В.43.04.000 выдвижения отвала гидроцилиндр поршневой двухстороннего действия с односторонним штоком без торможения с креплением на фланце</t>
  </si>
  <si>
    <t>2156-1 Т</t>
  </si>
  <si>
    <t>2157 Т</t>
  </si>
  <si>
    <t>Гидроцилиндр</t>
  </si>
  <si>
    <t xml:space="preserve"> ДЗ-98В.43.03.000-01 подъёма отвала гидроцилиндр поршневой двухстороннего действия с односторонним штоком без торможения с креплением на фланце</t>
  </si>
  <si>
    <t>2157-1 Т</t>
  </si>
  <si>
    <t>2158 Т</t>
  </si>
  <si>
    <t>28.13.31.00.00.00.51.13.1</t>
  </si>
  <si>
    <t>гидрораспределитель золотниковый с механическим управлением</t>
  </si>
  <si>
    <t>ДЗ-98.43.08.090</t>
  </si>
  <si>
    <t>2158-1 Т</t>
  </si>
  <si>
    <t>2159 Т</t>
  </si>
  <si>
    <t xml:space="preserve"> ДЗ-98.43.08.100</t>
  </si>
  <si>
    <t>2159-1 Т</t>
  </si>
  <si>
    <t>2160 Т</t>
  </si>
  <si>
    <t>ДЗ-98В.43.25.000 гидроцилиндр поршневой двухстороннего действия с односторонним штоком без торможения с креплением на фланце</t>
  </si>
  <si>
    <t>2160-1 Т</t>
  </si>
  <si>
    <t>2161 Т</t>
  </si>
  <si>
    <t>28.30.93.00.00.00.15.12.1</t>
  </si>
  <si>
    <t>Мост</t>
  </si>
  <si>
    <t xml:space="preserve"> задний ведущий
 ДЗ-98 В1 62.00.000</t>
  </si>
  <si>
    <t>2161-1 Т</t>
  </si>
  <si>
    <t>2162 Т</t>
  </si>
  <si>
    <t xml:space="preserve">Мост </t>
  </si>
  <si>
    <t>передний ведущий
 ДЗ-98В1.61.00.000</t>
  </si>
  <si>
    <t>2162-1 Т</t>
  </si>
  <si>
    <t>2165 Т</t>
  </si>
  <si>
    <t>29.10.13.00.00.00.10.12.1</t>
  </si>
  <si>
    <t xml:space="preserve"> Д-180.111-4  ("Т-170") дизельный, 4 цилиндровый, с рядным расположением цилиндров, мощностью более 156 л.с.</t>
  </si>
  <si>
    <t>2165-1 Т</t>
  </si>
  <si>
    <t>2166 Т</t>
  </si>
  <si>
    <t>28.30.93.00.00.00.10.21.1</t>
  </si>
  <si>
    <t>Вал коленчатый</t>
  </si>
  <si>
    <t xml:space="preserve"> "Д-160" 16-03-126СП</t>
  </si>
  <si>
    <t>2166-1 Т</t>
  </si>
  <si>
    <t>2167 Т</t>
  </si>
  <si>
    <t>29.10.19.00.00.40.36.11.1</t>
  </si>
  <si>
    <t>Венец маховика</t>
  </si>
  <si>
    <t xml:space="preserve"> 03618-1   59-03-21</t>
  </si>
  <si>
    <t>2167-1 Т</t>
  </si>
  <si>
    <t>2168 Т</t>
  </si>
  <si>
    <t>28.30.93.00.00.00.10.17.1</t>
  </si>
  <si>
    <t xml:space="preserve">Комплект коренных вкладышей </t>
  </si>
  <si>
    <t>Р1  А23.01-103-160СБ Р1</t>
  </si>
  <si>
    <t>2168-1 Т</t>
  </si>
  <si>
    <t>2169 Т</t>
  </si>
  <si>
    <t>28.30.93.00.00.00.10.16.2</t>
  </si>
  <si>
    <t xml:space="preserve">Комплект шатунных вкладышей </t>
  </si>
  <si>
    <t>Р1  А23.01-100-160Р1</t>
  </si>
  <si>
    <t>2169-1 Т</t>
  </si>
  <si>
    <t>2170 Т</t>
  </si>
  <si>
    <t>29.10.19.00.00.10.22.11.2</t>
  </si>
  <si>
    <t>Гильзо-поршневая группа</t>
  </si>
  <si>
    <t xml:space="preserve"> d=150мм,П+Г+палец+кольца (мед)</t>
  </si>
  <si>
    <t>2170-1 Т</t>
  </si>
  <si>
    <t>2172 Т</t>
  </si>
  <si>
    <t>28.30.93.00.00.00.10.15.1</t>
  </si>
  <si>
    <t xml:space="preserve">Шатун  </t>
  </si>
  <si>
    <t>51-03-112СП</t>
  </si>
  <si>
    <t>2172-1 Т</t>
  </si>
  <si>
    <t>2173 Т</t>
  </si>
  <si>
    <t>28.30.93.00.00.00.11.19.1</t>
  </si>
  <si>
    <t xml:space="preserve">Головка блока цилиндров </t>
  </si>
  <si>
    <t>51-02-3СП</t>
  </si>
  <si>
    <t>2173-1 Т</t>
  </si>
  <si>
    <t>2174 Т</t>
  </si>
  <si>
    <t>28.30.93.00.00.00.11.12.1</t>
  </si>
  <si>
    <t>Прокладка головки блока цилиндров</t>
  </si>
  <si>
    <t xml:space="preserve"> 51-02-107-01СП (медь)</t>
  </si>
  <si>
    <t>2174-1 Т</t>
  </si>
  <si>
    <t>2175 Т</t>
  </si>
  <si>
    <t>28.30.93.00.00.00.10.19.1</t>
  </si>
  <si>
    <t>Насос масляный</t>
  </si>
  <si>
    <t xml:space="preserve">  29-09-124СП</t>
  </si>
  <si>
    <t>2175-1 Т</t>
  </si>
  <si>
    <t>2176 Т</t>
  </si>
  <si>
    <t>28.29.13.00.00.00.10.12.1</t>
  </si>
  <si>
    <t xml:space="preserve">фильтр масляный </t>
  </si>
  <si>
    <t xml:space="preserve"> Элемент Реготмас 635-1-06 УХЛ-2  </t>
  </si>
  <si>
    <t>2176-1 Т</t>
  </si>
  <si>
    <t>2177 Т</t>
  </si>
  <si>
    <t>28.29.13.00.00.00.11.12.1</t>
  </si>
  <si>
    <t xml:space="preserve">Топливный фильтр </t>
  </si>
  <si>
    <t xml:space="preserve">Элемент топл. тонкой очистки  24.1117.030-01 (ЭФТ-75)                              </t>
  </si>
  <si>
    <t>2177-1 Т</t>
  </si>
  <si>
    <t>2178 Т</t>
  </si>
  <si>
    <t>29.32.30.00.11.00.03.01.1</t>
  </si>
  <si>
    <t xml:space="preserve">Насос топливный </t>
  </si>
  <si>
    <t>рядные /ТНВД на двиг. Д-160/   51-67-9-01СП  (Т-170)</t>
  </si>
  <si>
    <t>2178-1 Т</t>
  </si>
  <si>
    <t>2179 Т</t>
  </si>
  <si>
    <t>рядные с регулятором /ТНВД для двигателя 170 л.с / 51-157-02СП (Т-10)</t>
  </si>
  <si>
    <t>2179-1 Т</t>
  </si>
  <si>
    <t>2180 Т</t>
  </si>
  <si>
    <t>30.30.16.00.00.00.30.10.1</t>
  </si>
  <si>
    <t>части для дизельных двигателей внутреннего сгорания</t>
  </si>
  <si>
    <t>Регулятор дизеля  51-06-14-02СП  (двиг. мощн. 170 л.с, "Т-10")</t>
  </si>
  <si>
    <t>2180-1 Т</t>
  </si>
  <si>
    <t>2181 Т</t>
  </si>
  <si>
    <t>28.14.20.23.00.00.00.01.1</t>
  </si>
  <si>
    <t>Плунжер секции топливного насоса   51-67-98  /для ТНВД с двигателем 170 л.с. /</t>
  </si>
  <si>
    <t>2181-1 Т</t>
  </si>
  <si>
    <t>2182 Т</t>
  </si>
  <si>
    <t>28.11.42.00.00.00.10.45.2</t>
  </si>
  <si>
    <t xml:space="preserve">Форсунка "Д-160"  14-69-117-1СП в сборе </t>
  </si>
  <si>
    <t>2182-1 Т</t>
  </si>
  <si>
    <t>2183 Т</t>
  </si>
  <si>
    <t>28.11.42.00.00.00.10.43.1</t>
  </si>
  <si>
    <t>Плунжер-гильза ТНВД  1 и 4 секции  16-67-102СП</t>
  </si>
  <si>
    <t>2183-1 Т</t>
  </si>
  <si>
    <t>2184 Т</t>
  </si>
  <si>
    <t>28.30.93.00.00.00.12.50.1</t>
  </si>
  <si>
    <t>Плунжер-гильза ТНВД  2 и 3 секции  16-67-108СП</t>
  </si>
  <si>
    <t>2184-1 Т</t>
  </si>
  <si>
    <t>2185 Т</t>
  </si>
  <si>
    <t>28.92.61.00.00.00.07.02.1</t>
  </si>
  <si>
    <t>Плунжер-гильза ТНВД  51-67-126СП  (Т-10)</t>
  </si>
  <si>
    <t>2185-1 Т</t>
  </si>
  <si>
    <t>2186 Т</t>
  </si>
  <si>
    <t>Плунжер-гильза ТНВД  51-67-127СП  (Т-10)</t>
  </si>
  <si>
    <t>2186-1 Т</t>
  </si>
  <si>
    <t>2187 Т</t>
  </si>
  <si>
    <t>28.30.60.00.00.00.31.10.1</t>
  </si>
  <si>
    <t>Распылитель  Д-160,  14-69-107-1СП</t>
  </si>
  <si>
    <t>2187-1 Т</t>
  </si>
  <si>
    <t>2188 Т</t>
  </si>
  <si>
    <t>28.13.11.00.00.00.13.17.1</t>
  </si>
  <si>
    <t>Насос топливоподкачивающий   51-71-3СП</t>
  </si>
  <si>
    <t>2188-1 Т</t>
  </si>
  <si>
    <t>2189 Т</t>
  </si>
  <si>
    <t xml:space="preserve">29.31.22.00.00.00.63.10.1
</t>
  </si>
  <si>
    <t>Турбокомпрессор   ТКР-8,5     /51-54-10СП/</t>
  </si>
  <si>
    <t>2189-1 Т</t>
  </si>
  <si>
    <t>2190 Т</t>
  </si>
  <si>
    <t>29.31.22.00.00.00.63.11.1</t>
  </si>
  <si>
    <t>Турбокомпрессор  ТКР-11Н-3  /92.000-06/</t>
  </si>
  <si>
    <t>2190-1 Т</t>
  </si>
  <si>
    <t>2191 Т</t>
  </si>
  <si>
    <t>28.30.93.00.00.00.12.17.1</t>
  </si>
  <si>
    <t>Система охлаждения и их части прочие</t>
  </si>
  <si>
    <t>Радиатор водяной  Д-160  130У.13.010-1СП</t>
  </si>
  <si>
    <t>2191-1 Т</t>
  </si>
  <si>
    <t>2192 Т</t>
  </si>
  <si>
    <t>28.30.93.00.00.00.12.14.1</t>
  </si>
  <si>
    <t xml:space="preserve">Насос водяной </t>
  </si>
  <si>
    <t>для дизельного двигателя   16-08-140СП</t>
  </si>
  <si>
    <t>2192-1 Т</t>
  </si>
  <si>
    <t>2193 Т</t>
  </si>
  <si>
    <t>28.13.31.00.00.00.89.10.1</t>
  </si>
  <si>
    <t>Ремкомплект водяного насоса  (валик, гофр.уплотн., пружина, седло) 16-08-140*РК</t>
  </si>
  <si>
    <t>2193-1 Т</t>
  </si>
  <si>
    <t>2194 Т</t>
  </si>
  <si>
    <t>Элемен фильтрующий  воздушный  А41.10.000-02СП (51-05-345СП)</t>
  </si>
  <si>
    <t>2194-1 Т</t>
  </si>
  <si>
    <t>2195 Т</t>
  </si>
  <si>
    <t>Двигатель пусковой ПД-23 17-23СП</t>
  </si>
  <si>
    <t>2195-1 Т</t>
  </si>
  <si>
    <t>2196 Т</t>
  </si>
  <si>
    <t xml:space="preserve">  ПД-23 /03341/ 17-03-26СП</t>
  </si>
  <si>
    <t>2196-1 Т</t>
  </si>
  <si>
    <t>2197 Т</t>
  </si>
  <si>
    <t>Прокладка г/блока</t>
  </si>
  <si>
    <t xml:space="preserve"> ПД-23   /40944/  700-40-7399 </t>
  </si>
  <si>
    <t>2197-1 Т</t>
  </si>
  <si>
    <t>2198 Т</t>
  </si>
  <si>
    <t>28.11.41.00.00.00.10.22.1</t>
  </si>
  <si>
    <t xml:space="preserve">части двигателя внутреннего сгорания </t>
  </si>
  <si>
    <t>Комплект вкладышей   ПД-23  А23.01-54-130СБР1</t>
  </si>
  <si>
    <t>2198-1 Т</t>
  </si>
  <si>
    <t>2199 Т</t>
  </si>
  <si>
    <t>28.30.93.00.00.00.10.13.1</t>
  </si>
  <si>
    <t xml:space="preserve">Комплект поршневых колец </t>
  </si>
  <si>
    <t>ПД-23  03712СП</t>
  </si>
  <si>
    <t>2199-1 Т</t>
  </si>
  <si>
    <t>2200 Т</t>
  </si>
  <si>
    <t>28.30.93.00.00.00.10.12.1</t>
  </si>
  <si>
    <t xml:space="preserve">Поршень </t>
  </si>
  <si>
    <t>ПД-23   /03349-1/  17-03-27</t>
  </si>
  <si>
    <t>2200-1 Т</t>
  </si>
  <si>
    <t>2201 Т</t>
  </si>
  <si>
    <t>28.30.93.00.00.00.14.11.1</t>
  </si>
  <si>
    <t xml:space="preserve">Муфта сцепления </t>
  </si>
  <si>
    <t>для кратковременного отключения двигателя от трансмиссии и плавного трогания в сборе ПД-23  в сб. с кожухом,  17-73-7СП</t>
  </si>
  <si>
    <t>2201-1 Т</t>
  </si>
  <si>
    <t>2202 Т</t>
  </si>
  <si>
    <t>Муфта сцепления и их части</t>
  </si>
  <si>
    <t xml:space="preserve">Муфта механизма включения  ПД-23  /бендикс/ 72118СП </t>
  </si>
  <si>
    <t>2202-1 Т</t>
  </si>
  <si>
    <t>2203 Т</t>
  </si>
  <si>
    <t>29.32.30.00.14.00.03.02.1</t>
  </si>
  <si>
    <t>Карбюратор</t>
  </si>
  <si>
    <t xml:space="preserve"> К-125Л   к ПД-23</t>
  </si>
  <si>
    <t>2203-1 Т</t>
  </si>
  <si>
    <t>2204 Т</t>
  </si>
  <si>
    <t>29.31.21.00.00.00.20.13.1</t>
  </si>
  <si>
    <t xml:space="preserve">Магнето </t>
  </si>
  <si>
    <t>М149А  на ПД-23</t>
  </si>
  <si>
    <t>2204-1 Т</t>
  </si>
  <si>
    <t>2205 Т</t>
  </si>
  <si>
    <t>28.30.93.00.00.00.17.10.1</t>
  </si>
  <si>
    <t>Генератор</t>
  </si>
  <si>
    <t>Г966.3701 на двиг. "Д-160" (24В, 75А, 1,0КВт)</t>
  </si>
  <si>
    <t>2205-1 Т</t>
  </si>
  <si>
    <t>2206 Т</t>
  </si>
  <si>
    <t>Муфта сцепления</t>
  </si>
  <si>
    <t>18-14-4СП   в сборе</t>
  </si>
  <si>
    <t>2206-1 Т</t>
  </si>
  <si>
    <t>2207 Т</t>
  </si>
  <si>
    <t>28.30.93.00.00.00.14.10.1</t>
  </si>
  <si>
    <t>Трансмиссия</t>
  </si>
  <si>
    <t>Сервомеханизм 50-15-118СП   малый муфты сцепления</t>
  </si>
  <si>
    <t>2207-1 Т</t>
  </si>
  <si>
    <t>2208 Т</t>
  </si>
  <si>
    <t>Сервомеханизм  21-17-4СП  в сборе</t>
  </si>
  <si>
    <t>2208-1Т</t>
  </si>
  <si>
    <t>2209 Т</t>
  </si>
  <si>
    <t>28.30.93.00.00.00.14.12.1</t>
  </si>
  <si>
    <t xml:space="preserve">Коробка передач </t>
  </si>
  <si>
    <t>50-12-12СП  (КПП) в сборе</t>
  </si>
  <si>
    <t>2209-1 Т</t>
  </si>
  <si>
    <t>2210 Т</t>
  </si>
  <si>
    <t>28.30.93.00.00.00.16.11.1</t>
  </si>
  <si>
    <t>Тормозов (ленточных или дисковых) и их части</t>
  </si>
  <si>
    <t>Лента тормозная 18360-01СП  (50-18-116СП)</t>
  </si>
  <si>
    <t>2210-1 Т</t>
  </si>
  <si>
    <t>2211 Т</t>
  </si>
  <si>
    <t>28.30.93.00.00.00.15.10.1</t>
  </si>
  <si>
    <t>Ходовая часть</t>
  </si>
  <si>
    <t xml:space="preserve">Фрикцион бортовой, 24-16-102СП левый </t>
  </si>
  <si>
    <t>2211-1 Т</t>
  </si>
  <si>
    <t>2212 Т</t>
  </si>
  <si>
    <t>Фрикцион бортовой,24-16-101СП правый</t>
  </si>
  <si>
    <t>2212-1 Т</t>
  </si>
  <si>
    <t>2213 Т</t>
  </si>
  <si>
    <t>Манжета 700-40-3372 (бортовой редуктор)</t>
  </si>
  <si>
    <t>2213-1 Т</t>
  </si>
  <si>
    <t>2214 Т</t>
  </si>
  <si>
    <t>Кольцо уплотнительное 700-40-2733 (бортовой редуктор)</t>
  </si>
  <si>
    <t>2214-1 Т</t>
  </si>
  <si>
    <t>2215 Т</t>
  </si>
  <si>
    <t xml:space="preserve">Набор для ремонта редуктора "Т-170" (полный) 3309 </t>
  </si>
  <si>
    <t>2215-1 Т</t>
  </si>
  <si>
    <t>2216 Т</t>
  </si>
  <si>
    <t>Колесо натяжное  50-21-305-02СП  правое</t>
  </si>
  <si>
    <t>2216-1 Т</t>
  </si>
  <si>
    <t>2217 Т</t>
  </si>
  <si>
    <t xml:space="preserve">Колесо натяжное  50-21-306-02СП  левое         </t>
  </si>
  <si>
    <t>2217-1 Т</t>
  </si>
  <si>
    <t>2218 Т</t>
  </si>
  <si>
    <t>Механизм натяжения  50-21-134СП (Т-170)</t>
  </si>
  <si>
    <t>2218-1 Т</t>
  </si>
  <si>
    <t>2219 Т</t>
  </si>
  <si>
    <t>Каток  однобортный в сборе 24-21-169СП</t>
  </si>
  <si>
    <t>2219-1 Т</t>
  </si>
  <si>
    <t>2220 Т</t>
  </si>
  <si>
    <t>Каток двубортный в сборе  24-21-170СП</t>
  </si>
  <si>
    <t>2220-1 Т</t>
  </si>
  <si>
    <t>2221 Т</t>
  </si>
  <si>
    <t>Гусеница  (лента, с замык. звеном)   24-22-1СП/50-22-9СП</t>
  </si>
  <si>
    <t>2221-1 Т</t>
  </si>
  <si>
    <t>2222 Т</t>
  </si>
  <si>
    <t>28.13.31.00.00.00.50.19.1</t>
  </si>
  <si>
    <t>гидрораспределитель золотниковый с ручным управлением</t>
  </si>
  <si>
    <t>Гидрораспределитель Р-160-3/1-111 (50-26-702СП)</t>
  </si>
  <si>
    <t>2222-1 Т</t>
  </si>
  <si>
    <t>2223 Т</t>
  </si>
  <si>
    <t>Гидрораспределитель 48-26-23g-01СП (ТР-12)</t>
  </si>
  <si>
    <t>2223-1 Т</t>
  </si>
  <si>
    <t>2224 Т</t>
  </si>
  <si>
    <t>28.15.21.00.00.00.11.13.1</t>
  </si>
  <si>
    <t>цепь приводная роликовая двухрядная</t>
  </si>
  <si>
    <t>Цепь   привода лебедки 2Пр-25.4-11400 (ТР-12)</t>
  </si>
  <si>
    <t>2224-1 Т</t>
  </si>
  <si>
    <t>2225 Т</t>
  </si>
  <si>
    <t>28.12.11.00.00.00.10.16.1</t>
  </si>
  <si>
    <t>гидроцилиндр поршневой</t>
  </si>
  <si>
    <t>Гидроцилиндр   подъема лопаты (отвала) 18-26-270СП (Т-170)</t>
  </si>
  <si>
    <t>2225-1 Т</t>
  </si>
  <si>
    <t>2226 Т</t>
  </si>
  <si>
    <t>НШ-100А-3Л (круглый левого вращения)</t>
  </si>
  <si>
    <t>2226-1 Т</t>
  </si>
  <si>
    <t>2227 Т</t>
  </si>
  <si>
    <t>НШ-100А-3 (круглый правого вращения)</t>
  </si>
  <si>
    <t>2227-1 Т</t>
  </si>
  <si>
    <t>2228 Т</t>
  </si>
  <si>
    <t>Механизм управления 
поворота 50-13-5СП</t>
  </si>
  <si>
    <t>2228-1 Т</t>
  </si>
  <si>
    <t>2229 Т</t>
  </si>
  <si>
    <t>Рем.комплект  сервомеханизма муфты сцепления (50-15-118СП)</t>
  </si>
  <si>
    <t>2229-1 Т</t>
  </si>
  <si>
    <t>2230 Т</t>
  </si>
  <si>
    <t>Рем.комплект  сервомеханизма управления (21-17-4СП )</t>
  </si>
  <si>
    <t>2230-1 Т</t>
  </si>
  <si>
    <t>2231 Т</t>
  </si>
  <si>
    <t xml:space="preserve">Сальник </t>
  </si>
  <si>
    <t xml:space="preserve"> 700-40-8611СП  700-40-8612СП  700-40-8676СП</t>
  </si>
  <si>
    <t>2231-1 Т</t>
  </si>
  <si>
    <t>2232 Т</t>
  </si>
  <si>
    <t>28.12.20.00.00.00.10.10.1</t>
  </si>
  <si>
    <t>части оборудования гидравлического силового</t>
  </si>
  <si>
    <t>Рем.комплект   
гидрораспределителя (Р-160-3/1-111)</t>
  </si>
  <si>
    <t>2232-1 Т</t>
  </si>
  <si>
    <t>2233 Т</t>
  </si>
  <si>
    <t>Центрифуга  95.000СП 
масляная в сборе</t>
  </si>
  <si>
    <t>2233-1 Т</t>
  </si>
  <si>
    <t>2234 Т</t>
  </si>
  <si>
    <t>25.73.30.00.00.32.40.10.1</t>
  </si>
  <si>
    <t>Резцы</t>
  </si>
  <si>
    <t xml:space="preserve">  Бар РП-3</t>
  </si>
  <si>
    <t>2234-1 Т</t>
  </si>
  <si>
    <t>2374 Т</t>
  </si>
  <si>
    <t>29.32.30.00.09.00.01.04.1</t>
  </si>
  <si>
    <t>Амортизаторы задние</t>
  </si>
  <si>
    <t>232.2905010</t>
  </si>
  <si>
    <t>2374-1 Т</t>
  </si>
  <si>
    <t>2375 Т</t>
  </si>
  <si>
    <t>29.32.30.00.09.00.01.02.1</t>
  </si>
  <si>
    <t>Амортизаторы передние</t>
  </si>
  <si>
    <t>2375-1Т</t>
  </si>
  <si>
    <t>2376 Т</t>
  </si>
  <si>
    <t>29.32.30.00.01.01.04.01.1</t>
  </si>
  <si>
    <t>Бачок расширительный</t>
  </si>
  <si>
    <t>2705-1311010</t>
  </si>
  <si>
    <t>2376-1 Т</t>
  </si>
  <si>
    <t>2377 Т</t>
  </si>
  <si>
    <t>29.32.20.00.00.00.40.10.1</t>
  </si>
  <si>
    <t>Бампер</t>
  </si>
  <si>
    <t>3110-2803010-10</t>
  </si>
  <si>
    <t>2377-1 Т</t>
  </si>
  <si>
    <t>2378 Т</t>
  </si>
  <si>
    <t>29.32.30.00.07.00.08.01.1</t>
  </si>
  <si>
    <t xml:space="preserve">вакумный  усилитель </t>
  </si>
  <si>
    <t>тормоза  24-3510010</t>
  </si>
  <si>
    <t>2378-1Т</t>
  </si>
  <si>
    <t>2379 Т</t>
  </si>
  <si>
    <t>Вал коромысла в сборе</t>
  </si>
  <si>
    <t>2379-1 Т</t>
  </si>
  <si>
    <t>2380 Т</t>
  </si>
  <si>
    <t>29.10.19.00.00.10.36.10.1</t>
  </si>
  <si>
    <t>Венец маховика ГАЗ-21</t>
  </si>
  <si>
    <t>406.1005125</t>
  </si>
  <si>
    <t>2380-1 Т</t>
  </si>
  <si>
    <t>2381 Т</t>
  </si>
  <si>
    <t>Венец маховика ГАЗ-24</t>
  </si>
  <si>
    <t>24-1005125</t>
  </si>
  <si>
    <t>2381-1 Т</t>
  </si>
  <si>
    <t>2382 Т</t>
  </si>
  <si>
    <t>29.10.19.00.00.10.19.10.2</t>
  </si>
  <si>
    <t>Вкладыш коренной ST, 0,25, 0,5</t>
  </si>
  <si>
    <t>406.1000102 ВК24-1000102-21 
ВК24-1000102ДР</t>
  </si>
  <si>
    <t>2382-1 Т</t>
  </si>
  <si>
    <t>2383 Т</t>
  </si>
  <si>
    <t>29.10.19.00.00.10.18.10.2</t>
  </si>
  <si>
    <t>Вкладыш шатунный ST, 0,25, 0,6</t>
  </si>
  <si>
    <t>А23.01-74-260Н1  
ВК24-1000104ДР ЗМЗ</t>
  </si>
  <si>
    <t>2383-1 Т</t>
  </si>
  <si>
    <t>2384 Т</t>
  </si>
  <si>
    <t>29.32.30.00.15.00.06.09.1</t>
  </si>
  <si>
    <t>Втулка рессорная</t>
  </si>
  <si>
    <t>13-2912028</t>
  </si>
  <si>
    <t>2384-1 Т</t>
  </si>
  <si>
    <t>2385 Т</t>
  </si>
  <si>
    <t>29.31.22.00.00.00.30.02.1</t>
  </si>
  <si>
    <t>7702.3701     12В 
со шкивом25.02.3771</t>
  </si>
  <si>
    <t>2385-1 Т</t>
  </si>
  <si>
    <t>2386 Т</t>
  </si>
  <si>
    <t>29.32.30.00.03.01.11.01.1</t>
  </si>
  <si>
    <t>Главный цилиндр сцепления</t>
  </si>
  <si>
    <t>3302-1602290</t>
  </si>
  <si>
    <t>2386-1 Т</t>
  </si>
  <si>
    <t>2387 Т</t>
  </si>
  <si>
    <t>29.32.30.00.07.00.07.01.1</t>
  </si>
  <si>
    <t>Главный цилиндр тормоза</t>
  </si>
  <si>
    <t>31029-3505010</t>
  </si>
  <si>
    <t>2387-1 Т</t>
  </si>
  <si>
    <t>2388 Т</t>
  </si>
  <si>
    <t>29.32.30.00.13.00.01.01.1</t>
  </si>
  <si>
    <t>Глушитель</t>
  </si>
  <si>
    <t>33104-1201005 в сборе</t>
  </si>
  <si>
    <t>2388-1 Т</t>
  </si>
  <si>
    <t>2389 Т</t>
  </si>
  <si>
    <t>29.10.19.00.00.40.12.10.1</t>
  </si>
  <si>
    <t>Головка блока цилиндров в сборе ГАЗ-21</t>
  </si>
  <si>
    <t>402.3906562</t>
  </si>
  <si>
    <t>2389-1 Т</t>
  </si>
  <si>
    <t>2390 Т</t>
  </si>
  <si>
    <t>Головка блока цилиндров в сборе ГАЗ-24</t>
  </si>
  <si>
    <t>406.3906562</t>
  </si>
  <si>
    <t>2390-1 Т</t>
  </si>
  <si>
    <t>2391 Т</t>
  </si>
  <si>
    <t>Датчик аварийный 
ММ-111 ММ111Д/6012.3829</t>
  </si>
  <si>
    <t>2391-1 Т</t>
  </si>
  <si>
    <t>2392 Т</t>
  </si>
  <si>
    <t>Датчик коленчатого вала 
0261210113 BOSCH</t>
  </si>
  <si>
    <t>2392-1 Т</t>
  </si>
  <si>
    <t>2393 Т</t>
  </si>
  <si>
    <t>29.32.30.00.02.04.01.01.1</t>
  </si>
  <si>
    <t>Датчик масляный</t>
  </si>
  <si>
    <t>3902.3829010</t>
  </si>
  <si>
    <t>2393-1 Т</t>
  </si>
  <si>
    <t>2394 Т</t>
  </si>
  <si>
    <t>Датчик масляный ММ-358</t>
  </si>
  <si>
    <t>2394-1 Т</t>
  </si>
  <si>
    <t>2395 Т</t>
  </si>
  <si>
    <t>Датчик распределительного вала
 ГРМ 20.3855-10</t>
  </si>
  <si>
    <t>2395-1 Т</t>
  </si>
  <si>
    <t>2396 Т</t>
  </si>
  <si>
    <t>29.10.12.00.00.00.26.14.1</t>
  </si>
  <si>
    <t>Д-4062 в сборе 4062.1000400-70</t>
  </si>
  <si>
    <t>2396-1 Т</t>
  </si>
  <si>
    <t>2397 Т</t>
  </si>
  <si>
    <t>29.32.30.00.03.01.09.01.1</t>
  </si>
  <si>
    <t>Диск сцепления</t>
  </si>
  <si>
    <t>4061.1601130</t>
  </si>
  <si>
    <t>2397-1 Т</t>
  </si>
  <si>
    <t>2398 Т</t>
  </si>
  <si>
    <t>29.32.30.00.03.01.02.01.1</t>
  </si>
  <si>
    <t>Диск сцепления нажимной в сборе</t>
  </si>
  <si>
    <t>4301-1601130</t>
  </si>
  <si>
    <t>2398-1 Т</t>
  </si>
  <si>
    <t>2399 Т</t>
  </si>
  <si>
    <t>29.32.30.00.10.00.01.03.1</t>
  </si>
  <si>
    <t xml:space="preserve">Диски колес </t>
  </si>
  <si>
    <t xml:space="preserve">3110-3101015КЭ  R15 </t>
  </si>
  <si>
    <t>2399-1 Т</t>
  </si>
  <si>
    <t>2400 Т</t>
  </si>
  <si>
    <t>29.32.20.00.00.00.10.10.1</t>
  </si>
  <si>
    <t>капот передний</t>
  </si>
  <si>
    <t>3110-8402012-20</t>
  </si>
  <si>
    <t>2400-1 Т</t>
  </si>
  <si>
    <t>2401 Т</t>
  </si>
  <si>
    <t>29.32.30.00.14.00.02.02.1</t>
  </si>
  <si>
    <t>Карбюратор Пекар</t>
  </si>
  <si>
    <t>К135МУ</t>
  </si>
  <si>
    <t>2401-1 Т</t>
  </si>
  <si>
    <t>2402 Т</t>
  </si>
  <si>
    <t>29.31.21.00.00.00.23.10.1</t>
  </si>
  <si>
    <t>Катушка зажигания</t>
  </si>
  <si>
    <t>406.3705</t>
  </si>
  <si>
    <t>2402-1 Т</t>
  </si>
  <si>
    <t>2403 Т</t>
  </si>
  <si>
    <t>29.10.19.00.00.10.30.10.1</t>
  </si>
  <si>
    <t>Клапан впускной</t>
  </si>
  <si>
    <t>406.1007010</t>
  </si>
  <si>
    <t>2403-1 Т</t>
  </si>
  <si>
    <t>2404 Т</t>
  </si>
  <si>
    <t>29.10.19.00.00.10.30.12.1</t>
  </si>
  <si>
    <t>Клапан выпускной</t>
  </si>
  <si>
    <t>406.1007012</t>
  </si>
  <si>
    <t>2404-1 Т</t>
  </si>
  <si>
    <t>2405 Т</t>
  </si>
  <si>
    <t>Кожух сцепленимя 
ГАЗ-21 Д-406 4021601015</t>
  </si>
  <si>
    <t>2405-1 Т</t>
  </si>
  <si>
    <t>2406 Т</t>
  </si>
  <si>
    <t>Кожух сцепленимя 
ГАЗ-24 Д-406 4062.1601015-10</t>
  </si>
  <si>
    <t>2406-1 Т</t>
  </si>
  <si>
    <t>2407 Т</t>
  </si>
  <si>
    <t>29.10.19.00.00.10.20.10.1</t>
  </si>
  <si>
    <t>вал коленчатый</t>
  </si>
  <si>
    <t>для поршневых двигателей с искровым зажиганием (карбюраторные) 406.1005014</t>
  </si>
  <si>
    <t>2407-1 Т</t>
  </si>
  <si>
    <t>2408 Т</t>
  </si>
  <si>
    <t>Коромысло ГРМ 13-1007112-01</t>
  </si>
  <si>
    <t>2408-1 Т</t>
  </si>
  <si>
    <t>2409 Т</t>
  </si>
  <si>
    <t>29.32.30.00.04.01.01.05.1</t>
  </si>
  <si>
    <t>Коробка передач</t>
  </si>
  <si>
    <t>КПП 5-ти ступенчатая
 3110-1700010</t>
  </si>
  <si>
    <t>2409-1 Т</t>
  </si>
  <si>
    <t>2410 Т</t>
  </si>
  <si>
    <t>29.32.30.00.05.03.14.01.1</t>
  </si>
  <si>
    <t>Крестовина карданного вала</t>
  </si>
  <si>
    <t>в сборе  с подшипниками и манжетами, для легковых автомобилей  3102-2201025</t>
  </si>
  <si>
    <t>2410-1 Т</t>
  </si>
  <si>
    <t>2411 Т</t>
  </si>
  <si>
    <t>29.10.19.00.00.30.23.10.1</t>
  </si>
  <si>
    <t>Насос масляный ГАЗ-21, ГАЗ-24</t>
  </si>
  <si>
    <t>406.1011010</t>
  </si>
  <si>
    <t>2411-1 Т</t>
  </si>
  <si>
    <t>2412 Т</t>
  </si>
  <si>
    <t>Патрубки радиатора</t>
  </si>
  <si>
    <t>набор патрубков системы охлаждения 3110-1303010-10    3110-1303025</t>
  </si>
  <si>
    <t>2412-1 Т</t>
  </si>
  <si>
    <t>2413 Т</t>
  </si>
  <si>
    <t>29.32.30.00.15.00.31.01.1</t>
  </si>
  <si>
    <t>Набор прокладок</t>
  </si>
  <si>
    <t xml:space="preserve"> ДВС ГАЗ-21 Д-406</t>
  </si>
  <si>
    <t>2413-1 Т</t>
  </si>
  <si>
    <t>2414 Т</t>
  </si>
  <si>
    <t xml:space="preserve"> ДВС ГАЗ-24 Д-406</t>
  </si>
  <si>
    <t>2414-1 Т</t>
  </si>
  <si>
    <t>2415 Т</t>
  </si>
  <si>
    <t>29.10.19.00.00.10.25.10.1</t>
  </si>
  <si>
    <t>Насос водяной</t>
  </si>
  <si>
    <t>для поршневых двигателей с искровым зажиганием (карбюраторные) 4022-1307010</t>
  </si>
  <si>
    <t>2415-1 Т</t>
  </si>
  <si>
    <t>2416 Т</t>
  </si>
  <si>
    <t>29.10.19.00.00.40.25.10.1</t>
  </si>
  <si>
    <t>4062.3906629-10</t>
  </si>
  <si>
    <t>2416-1 Т</t>
  </si>
  <si>
    <t>2417 Т</t>
  </si>
  <si>
    <t>29.32.30.00.11.00.08.01.1</t>
  </si>
  <si>
    <t>Насос</t>
  </si>
  <si>
    <t xml:space="preserve"> топливный</t>
  </si>
  <si>
    <t>2417-1 Т</t>
  </si>
  <si>
    <t>2418 Т</t>
  </si>
  <si>
    <t xml:space="preserve">насос топливный </t>
  </si>
  <si>
    <t>электрический 24-1106011</t>
  </si>
  <si>
    <t>2418-1 Т</t>
  </si>
  <si>
    <t>2419 Т</t>
  </si>
  <si>
    <t>29.32.30.00.05.03.01.01.1</t>
  </si>
  <si>
    <t>опора промежуточная карданного вала</t>
  </si>
  <si>
    <t>31029-2202076-10</t>
  </si>
  <si>
    <t>2419-1 Т</t>
  </si>
  <si>
    <t>2420 Т</t>
  </si>
  <si>
    <t>29.10.19.00.00.10.13.12.1</t>
  </si>
  <si>
    <t>Поршневая группа</t>
  </si>
  <si>
    <t>для поршневых двигателей с искровым зажиганием (карбюраторные), с объемом цилиндра от 2400 см³ до 2600 см³  поршневая группа Æ 100мм</t>
  </si>
  <si>
    <t>2420-1 Т</t>
  </si>
  <si>
    <t>2421 Т</t>
  </si>
  <si>
    <t>для поршневых двигателей с искровым зажиганием (карбюраторные), с объемом цилиндра от 2400 см³ до 2600 см³ поршневая группа Æ 92мм 406.1004015 ЗМЗ</t>
  </si>
  <si>
    <t>2421-1 Т</t>
  </si>
  <si>
    <t>2422 Т</t>
  </si>
  <si>
    <t>28.13.32.00.00.40.44.10.1</t>
  </si>
  <si>
    <t>прерыватель-распределитель</t>
  </si>
  <si>
    <t>1901.3706</t>
  </si>
  <si>
    <t>2422-1 Т</t>
  </si>
  <si>
    <t>2423 Т</t>
  </si>
  <si>
    <t>29.31.10.00.00.00.12.10.1</t>
  </si>
  <si>
    <t>Провод высокого напряжения</t>
  </si>
  <si>
    <t>4216.3707090-10</t>
  </si>
  <si>
    <t>2423-1 Т</t>
  </si>
  <si>
    <t>2424 Т</t>
  </si>
  <si>
    <t>29.32.30.00.09.00.12.02.1</t>
  </si>
  <si>
    <t>пружина передней подвески</t>
  </si>
  <si>
    <t>23-2902712</t>
  </si>
  <si>
    <t>2424-1 Т</t>
  </si>
  <si>
    <t>2425 Т</t>
  </si>
  <si>
    <t>29.32.30.00.01.01.05.01.1</t>
  </si>
  <si>
    <t>Радиатор основной</t>
  </si>
  <si>
    <t>3110-1301010-20</t>
  </si>
  <si>
    <t>2425-1 Т</t>
  </si>
  <si>
    <t>2426 Т</t>
  </si>
  <si>
    <t>29.10.19.00.00.20.29.10.1</t>
  </si>
  <si>
    <t>Распределительный вал ГРМ</t>
  </si>
  <si>
    <t>4061.1006015</t>
  </si>
  <si>
    <t>2426-1 Т</t>
  </si>
  <si>
    <t>2427 Т</t>
  </si>
  <si>
    <t>болты регулировочные с гайкой клапана  66-1007075-02</t>
  </si>
  <si>
    <t>2427-1 Т</t>
  </si>
  <si>
    <t>2428 Т</t>
  </si>
  <si>
    <t>29.32.30.00.15.00.23.01.1</t>
  </si>
  <si>
    <t>Регулятор холостого хода</t>
  </si>
  <si>
    <t>406-1147051-02</t>
  </si>
  <si>
    <t>2428-1 Т</t>
  </si>
  <si>
    <t>2429 Т</t>
  </si>
  <si>
    <t>29.32.30.00.08.00.03.09.1</t>
  </si>
  <si>
    <t>мост задний</t>
  </si>
  <si>
    <t>3302-2400012-01</t>
  </si>
  <si>
    <t>2429-1 Т</t>
  </si>
  <si>
    <t>2430 Т</t>
  </si>
  <si>
    <t>ремкомплект карбюратора
 К151Ц-1107820Л*РК</t>
  </si>
  <si>
    <t>2430-1 Т</t>
  </si>
  <si>
    <t>2431 Т</t>
  </si>
  <si>
    <t>29.32.30.00.15.00.44.01.1</t>
  </si>
  <si>
    <t>ролик натяжителя ремня</t>
  </si>
  <si>
    <t>406.3407067</t>
  </si>
  <si>
    <t>2431-1 Т</t>
  </si>
  <si>
    <t>2432 Т</t>
  </si>
  <si>
    <t>маятник рулевой в сборе
 24-3003084-10</t>
  </si>
  <si>
    <t>2432-1 Т</t>
  </si>
  <si>
    <t>2433 Т</t>
  </si>
  <si>
    <t>рулевой усилитель (насос) 
ШНКФ.453471.090-40Т</t>
  </si>
  <si>
    <t>2433-1 Т</t>
  </si>
  <si>
    <t>2434 Т</t>
  </si>
  <si>
    <t>29.32.30.00.09.00.19.01.1</t>
  </si>
  <si>
    <t xml:space="preserve">Сайлентблоки передней подвески </t>
  </si>
  <si>
    <t>верхние 3110-2904172</t>
  </si>
  <si>
    <t>2434-1 Т</t>
  </si>
  <si>
    <t>2435 Т</t>
  </si>
  <si>
    <t>нижние 3110-2904152</t>
  </si>
  <si>
    <t>2435-1 Т</t>
  </si>
  <si>
    <t>2436 Т</t>
  </si>
  <si>
    <t>55 х 70 х 8     406.1005034</t>
  </si>
  <si>
    <t>2436-1 Т</t>
  </si>
  <si>
    <t>2437 Т</t>
  </si>
  <si>
    <t>55 х 80       53-1005032-01</t>
  </si>
  <si>
    <t>2437-1 Т</t>
  </si>
  <si>
    <t>2438 Т</t>
  </si>
  <si>
    <t>55 х 80 с металлической обоймой
  53-1005032-01</t>
  </si>
  <si>
    <t>2438-1 Т</t>
  </si>
  <si>
    <t>2439 Т</t>
  </si>
  <si>
    <t>80 х 100  4062.1005160</t>
  </si>
  <si>
    <t>2439-1 Т</t>
  </si>
  <si>
    <t>2440 Т</t>
  </si>
  <si>
    <t>28.30.93.00.00.00.11.16.1</t>
  </si>
  <si>
    <t>Сальники клапана</t>
  </si>
  <si>
    <t>24-1007036-01</t>
  </si>
  <si>
    <t>2440-1 Т</t>
  </si>
  <si>
    <t>2441 Т</t>
  </si>
  <si>
    <t>23.99.11.06.09.00.00.01.1</t>
  </si>
  <si>
    <t>Набивка сальниковая</t>
  </si>
  <si>
    <t>Набивка сальниковая Æ 
 9 мм 24-1005154</t>
  </si>
  <si>
    <t>2441-1 Т</t>
  </si>
  <si>
    <t>2442 Т</t>
  </si>
  <si>
    <t>29.31.21.00.00.00.10.18.1</t>
  </si>
  <si>
    <t>Свечи зажигания</t>
  </si>
  <si>
    <t>А14В1</t>
  </si>
  <si>
    <t>2442-1 Т</t>
  </si>
  <si>
    <t>2443 Т</t>
  </si>
  <si>
    <t>29.31.21.00.00.00.10.17.1</t>
  </si>
  <si>
    <t>А14ДВР</t>
  </si>
  <si>
    <t>2443-1 Т</t>
  </si>
  <si>
    <t>2444 Т</t>
  </si>
  <si>
    <t>29.31.22.00.00.00.10.10.1</t>
  </si>
  <si>
    <t>с электромеханическим перемещением шестерни привода, для легковых автомобилей 5112.37080</t>
  </si>
  <si>
    <t>2444-1 Т</t>
  </si>
  <si>
    <t>2445 Т</t>
  </si>
  <si>
    <t>Ступица передняя 33104-3103004</t>
  </si>
  <si>
    <t>2445-1 Т</t>
  </si>
  <si>
    <t>2446 Т</t>
  </si>
  <si>
    <t>Счетчик подачи воздуха  0280140545 BOSCH (валеометр)</t>
  </si>
  <si>
    <t>2446-1 Т</t>
  </si>
  <si>
    <t>2447 Т</t>
  </si>
  <si>
    <t>29.32.30.00.01.01.03.01.1</t>
  </si>
  <si>
    <t>Термостат</t>
  </si>
  <si>
    <t>ТС107-05 (82гр)</t>
  </si>
  <si>
    <t>2447-1 Т</t>
  </si>
  <si>
    <t>2448 Т</t>
  </si>
  <si>
    <t>29.32.30.00.07.00.04.01.1</t>
  </si>
  <si>
    <t>колодки тормозные передние</t>
  </si>
  <si>
    <t>3302-3501800-03</t>
  </si>
  <si>
    <t>2448-1 Т</t>
  </si>
  <si>
    <t>2449 Т</t>
  </si>
  <si>
    <t>Тросс дросселя 3110-1108100</t>
  </si>
  <si>
    <t>2449-1Т</t>
  </si>
  <si>
    <t>2450 Т</t>
  </si>
  <si>
    <t>Тросс стояночного тормоза 
3110-3508800</t>
  </si>
  <si>
    <t>2450-1 Т</t>
  </si>
  <si>
    <t>2451 Т</t>
  </si>
  <si>
    <t>29.32.30.00.06.04.02.01.1</t>
  </si>
  <si>
    <t>Рулевая тяга</t>
  </si>
  <si>
    <t>тяга рулевая 24-3003050-01</t>
  </si>
  <si>
    <t>2451-1 Т</t>
  </si>
  <si>
    <t>2452 Т</t>
  </si>
  <si>
    <t>29.31.23.00.00.00.30.10.1</t>
  </si>
  <si>
    <t>Фара передняя</t>
  </si>
  <si>
    <t>, передняя, односекционная (ближний/дальний совмещен) 502.3711</t>
  </si>
  <si>
    <t>2452-1 Т</t>
  </si>
  <si>
    <t>2453 Т</t>
  </si>
  <si>
    <t>Флажок коренной ГАЗ-24</t>
  </si>
  <si>
    <t>2453-1  Т</t>
  </si>
  <si>
    <t>2454 Т</t>
  </si>
  <si>
    <t>фланец вала коленчатого 
406.1006262</t>
  </si>
  <si>
    <t>2454-1 Т</t>
  </si>
  <si>
    <t>2455 Т</t>
  </si>
  <si>
    <t>Цилиндр сцепления</t>
  </si>
  <si>
    <t xml:space="preserve"> рабочий 3102-1602510</t>
  </si>
  <si>
    <t>2455-1 Т</t>
  </si>
  <si>
    <t>2456 Т</t>
  </si>
  <si>
    <t>29.32.30.00.07.00.06.01.1</t>
  </si>
  <si>
    <t>цилиндр тормозной колесный</t>
  </si>
  <si>
    <t>3102-3502040</t>
  </si>
  <si>
    <t>2456-1 Т</t>
  </si>
  <si>
    <t>2457 Т</t>
  </si>
  <si>
    <t>шайба осевого смещения вала коленчатого 4021-1005183/84</t>
  </si>
  <si>
    <t>2457-1 Т</t>
  </si>
  <si>
    <t>2458 Т</t>
  </si>
  <si>
    <t>29.32.30.00.09.00.15.01.1</t>
  </si>
  <si>
    <t>опора шаровая верхняя</t>
  </si>
  <si>
    <t>31105-2904412-55</t>
  </si>
  <si>
    <t>2458-1 Т</t>
  </si>
  <si>
    <t>2459 Т</t>
  </si>
  <si>
    <t>опора шаровая нижняя</t>
  </si>
  <si>
    <t>31105-2904312-55</t>
  </si>
  <si>
    <t>2459-1 Т</t>
  </si>
  <si>
    <t>шестерня вала коленчатого
 24-1005031</t>
  </si>
  <si>
    <t>2460 Т</t>
  </si>
  <si>
    <t>2460-1 Т</t>
  </si>
  <si>
    <t>2461 Т</t>
  </si>
  <si>
    <t>шестерня ГРМ текстолитовая
 402-1006020(11-6256А</t>
  </si>
  <si>
    <t>2461-1 Т</t>
  </si>
  <si>
    <t>2462 Т</t>
  </si>
  <si>
    <t>29.32.30.00.09.00.11.01.1</t>
  </si>
  <si>
    <t>шкворень резьбовой с втулкой</t>
  </si>
  <si>
    <t>33104-3000101</t>
  </si>
  <si>
    <t>2462-1 Т</t>
  </si>
  <si>
    <t>2463 Т</t>
  </si>
  <si>
    <t>шкворень</t>
  </si>
  <si>
    <t xml:space="preserve"> поворотной цапфы</t>
  </si>
  <si>
    <t>2463-1 Т</t>
  </si>
  <si>
    <t>2464 Т</t>
  </si>
  <si>
    <t>Штанга ГРМ ГАЗ-21 54-1007175</t>
  </si>
  <si>
    <t>2464-1 Т</t>
  </si>
  <si>
    <t>2465 Т</t>
  </si>
  <si>
    <t>Штанга ГРМ ГАЗ-24  24-1007175</t>
  </si>
  <si>
    <t>2465-1 Т</t>
  </si>
  <si>
    <t>2466 Т</t>
  </si>
  <si>
    <t>28.29.13.00.00.00.10.18.1</t>
  </si>
  <si>
    <t>NORDIX 5205  (резьбовой)</t>
  </si>
  <si>
    <t>2466-1 Т</t>
  </si>
  <si>
    <t>2662-1 Т</t>
  </si>
  <si>
    <t>13.92.12.00.00.44.12.00.1</t>
  </si>
  <si>
    <t>Постельное белье из прочих тканей</t>
  </si>
  <si>
    <t>Полуторный комплект постельного белья из прочих тканей очень высокой плотности плетения (130—280 нитей/см²) . Состоит обычно из одного пододеяльника, одной простыни и одной или двух наволочек , ГОСТ 31307-2005</t>
  </si>
  <si>
    <t>1,5-спальный,стандарт,сатин,с двумя наволочками 60х60 см, в постельных тонах.</t>
  </si>
  <si>
    <t>Апрель 2013г.</t>
  </si>
  <si>
    <t>авансовый платеж - 30%, оставшаяся часть в течении 30 рабочих дней с момента подписания первичных документов</t>
  </si>
  <si>
    <t>2662-2 Т</t>
  </si>
  <si>
    <t>октябрь, ноябрь 2013г.</t>
  </si>
  <si>
    <t>3,4,5,6,12,18,19,20,21</t>
  </si>
  <si>
    <t>4,5,18,19,20,21</t>
  </si>
  <si>
    <t>3176 Т</t>
  </si>
  <si>
    <t>Ф219х20</t>
  </si>
  <si>
    <t>3177 Т</t>
  </si>
  <si>
    <t>24.20.31.01.15.13.15.18.1</t>
  </si>
  <si>
    <t>Стальная, сварная прямошовная и спиральношовная для магистральных газонефтепроводов, наружный диаметр - 325 мм, толщина стенки - 8,0 мм, класс прочности К 50, ГОСТ 20295-85 (взамен ГОСТ 20295-74)</t>
  </si>
  <si>
    <t>Ф325х6</t>
  </si>
  <si>
    <t>июнь-июль 2013 год</t>
  </si>
  <si>
    <t>Ф377х10</t>
  </si>
  <si>
    <t xml:space="preserve">в течение 30  дней с даты заключения договора
</t>
  </si>
  <si>
    <t>2941-1 Т</t>
  </si>
  <si>
    <t>28.92.26.00.00.00.07.10.1</t>
  </si>
  <si>
    <t>Экскаватор</t>
  </si>
  <si>
    <t xml:space="preserve"> одноковшовый самоходный </t>
  </si>
  <si>
    <r>
      <t xml:space="preserve">  Двигатель -четырехцилиндровый, однорядный, 4-х тактный, дизель с водяным охлаждением.Мощность двигателя- 122 кВт;   Объем ковша  - 0,91 м</t>
    </r>
    <r>
      <rPr>
        <vertAlign val="superscript"/>
        <sz val="10"/>
        <color indexed="8"/>
        <rFont val="Times New Roman"/>
        <family val="1"/>
      </rPr>
      <t>3 ковш скальный</t>
    </r>
    <r>
      <rPr>
        <sz val="10"/>
        <color indexed="8"/>
        <rFont val="Times New Roman"/>
        <family val="1"/>
      </rPr>
      <t xml:space="preserve">; рабочий вес не менее 20900 кг.Компоненты рабочего оборудования-усиленные ;  Управление экскаваторным оборудованием – джойстиковое;  Наличие системы – кондиционирования и обогрева рабочего места оператора; Наличие системы холодного запуска и  аварийной остановки двигателя; Наличие сертифицированной системы для обеспечения безопасности оператора при опрокидывании машины. </t>
    </r>
  </si>
  <si>
    <t>642</t>
  </si>
  <si>
    <t>единица</t>
  </si>
  <si>
    <t>2941-2 Т</t>
  </si>
  <si>
    <t>2960-2 Т</t>
  </si>
  <si>
    <t>28.92.26.00.00.00.05.02.1</t>
  </si>
  <si>
    <t>Экскаваторы одноковшовые самоходные и ковшовые погрузчики с поворотом кабины на 360 градусов (полноповоротные машины), кроме фронтальных одноковшовых погрузчиков</t>
  </si>
  <si>
    <t>Экскаватор одноковшовый самоходный с ковшом емкостью от 1,25 до 1,6 м3 на уширенном гусеничном ходу</t>
  </si>
  <si>
    <r>
      <t xml:space="preserve">   Двигатель -шестицилиндровый, однорядный, 4-х тактный дизель с водяным охлаждением. Мощность двигателя -132кВт;  Рабочий вес – 27400 кг; Компоненты рабочего оборудования-усиленные;   Объемы ковша: первого экскаватора-1,5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 ковш скальный; второго экскаватора - 1,73 м</t>
    </r>
    <r>
      <rPr>
        <vertAlign val="superscript"/>
        <sz val="10"/>
        <color indexed="8"/>
        <rFont val="Times New Roman"/>
        <family val="1"/>
      </rPr>
      <t>3, ковш стандартный</t>
    </r>
    <r>
      <rPr>
        <sz val="10"/>
        <color indexed="8"/>
        <rFont val="Times New Roman"/>
        <family val="1"/>
      </rPr>
      <t>;  Управление экскаваторным оборудованием – джойстиковое;  Наличие системы – кондиционирования и обогрева рабочего места оператора;</t>
    </r>
    <r>
      <rPr>
        <sz val="10"/>
        <color indexed="56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Наличие системы холодного запуска и аварийной остановки двигателя; Наличие сертифицированной системы для обеспечения безопасности оператора при опрокидывании машины .</t>
    </r>
  </si>
  <si>
    <t xml:space="preserve"> июль, август 2013г</t>
  </si>
  <si>
    <t>РК, Мангистауская обл, пос.Ынтымак, база УТиСТ ТОО "ОСС"</t>
  </si>
  <si>
    <t>2960-3 Т</t>
  </si>
  <si>
    <t>октябрь,ноябрь 2013г</t>
  </si>
  <si>
    <t>2961-2 Т</t>
  </si>
  <si>
    <t>28.92.26.00.00.00.05.01.1</t>
  </si>
  <si>
    <t>Экскаватор одноковшовый самоходный с ковшом емкостью от 1,25 до 1,6 м3на гусеничном ходу</t>
  </si>
  <si>
    <r>
      <t xml:space="preserve">     Двигатель шестицилиндровый, однорядный 4-х тактный дизель с водяным охлаждением.Мощность двигателя -125кВт;  Привод гидростатический. Рабочий вес- 19800 кг; Объем скального ковша, не менее – 1,2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;   Управление экскаваторным оборудованием – джойстиковое;  Наличие системы – кондиционирования и обогрева рабочего места оператора;</t>
    </r>
    <r>
      <rPr>
        <sz val="10"/>
        <color indexed="56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Наличие системы холодного запуска и аварийной остановки двигателя.  Наличие системы для обеспечения безопасности оператора при опрокидывании машины</t>
    </r>
  </si>
  <si>
    <t>2961-3 Т</t>
  </si>
  <si>
    <t xml:space="preserve">  октябрь,ноябрь 2013г</t>
  </si>
  <si>
    <t>39-2 У</t>
  </si>
  <si>
    <t>988 Т</t>
  </si>
  <si>
    <t>26.51.52.14.11.11.10.39.1</t>
  </si>
  <si>
    <t>Манометр пропановый</t>
  </si>
  <si>
    <t>типа МП-2У (d=60мм) с пределами  измерения ГОСТ 2405-88 от 0-25 кгс\см2</t>
  </si>
  <si>
    <t>988-1 Т</t>
  </si>
  <si>
    <t>1062 Т</t>
  </si>
  <si>
    <t>23.99.11.07.01.00.00.25.1</t>
  </si>
  <si>
    <t>Паронит прокладочный</t>
  </si>
  <si>
    <t>ПОН-Б   б=0,5 мм ГОСТ 481-80</t>
  </si>
  <si>
    <t>1062-1 Т</t>
  </si>
  <si>
    <t>1063 Т</t>
  </si>
  <si>
    <t>23.99.11.07.01.00.00.29.1</t>
  </si>
  <si>
    <t>ПОН-Б   б=2,0 мм ГОСТ 481-80</t>
  </si>
  <si>
    <t>1063-1 Т</t>
  </si>
  <si>
    <t>1064 Т</t>
  </si>
  <si>
    <t>23.99.11.07.01.00.00.30.1</t>
  </si>
  <si>
    <t>ПОН-Б   б=3,0 мм ГОСТ 481-80</t>
  </si>
  <si>
    <t>1064-1 Т</t>
  </si>
  <si>
    <t>1065 Т</t>
  </si>
  <si>
    <t>23.99.11.07.01.00.00.32.1</t>
  </si>
  <si>
    <t>ПОН-Б   б=4,0 мм ГОСТ 481-80</t>
  </si>
  <si>
    <t>1065-1 Т</t>
  </si>
  <si>
    <t>1200 Т</t>
  </si>
  <si>
    <t>23.91.11.00.00.00.30.10.1</t>
  </si>
  <si>
    <t xml:space="preserve">Круг шлифовальный </t>
  </si>
  <si>
    <t>ПП 125х6х22 ГОСТ 2424-83</t>
  </si>
  <si>
    <t>1200-1 Т</t>
  </si>
  <si>
    <t>1201 Т</t>
  </si>
  <si>
    <t>ПП 180х8х22 ГОСТ 2424-83</t>
  </si>
  <si>
    <t>1201-1 Т</t>
  </si>
  <si>
    <t>1202 Т</t>
  </si>
  <si>
    <t>ПП 230х6х22 ГОСТ 2424-83</t>
  </si>
  <si>
    <t>1202-1 Т</t>
  </si>
  <si>
    <t>1203 Т</t>
  </si>
  <si>
    <t>ПП 300х40х127, 23А-24А  ГОСТ 2424-83</t>
  </si>
  <si>
    <t>1203-1 Т</t>
  </si>
  <si>
    <t>1204 Т</t>
  </si>
  <si>
    <t>ПП 300х40х127, 63С-64С12С1 ГОСТ 2424-83</t>
  </si>
  <si>
    <t>1204-1 Т</t>
  </si>
  <si>
    <t>1205 Т</t>
  </si>
  <si>
    <t xml:space="preserve"> ПП 400х40х203,ГОСТ 2424-83  </t>
  </si>
  <si>
    <t>1205-1 Т</t>
  </si>
  <si>
    <t>1206 Т</t>
  </si>
  <si>
    <t xml:space="preserve"> ПП 900х25х305 64СF100, ГОСТ Р52781-2007 ,ГОСТ Р52588-2006</t>
  </si>
  <si>
    <t>1206-1 Т</t>
  </si>
  <si>
    <t>1207 Т</t>
  </si>
  <si>
    <t>23.91.11.00.00.00.35.11.1</t>
  </si>
  <si>
    <t xml:space="preserve">Круг отрезной </t>
  </si>
  <si>
    <t>180х3х22,  ГОСТ 21963-02</t>
  </si>
  <si>
    <t>1207-1 Т</t>
  </si>
  <si>
    <t>1208 Т</t>
  </si>
  <si>
    <t>230х3х22, ГОСТ 21963-02</t>
  </si>
  <si>
    <t>1208-1 Т</t>
  </si>
  <si>
    <t>1209 Т</t>
  </si>
  <si>
    <t>125х3х22, ГОСТ 2424-82</t>
  </si>
  <si>
    <t>1209-1 Т</t>
  </si>
  <si>
    <t>1210 Т</t>
  </si>
  <si>
    <t>23.91.11.00.00.00.35.10.1</t>
  </si>
  <si>
    <t xml:space="preserve">Диск отрезной </t>
  </si>
  <si>
    <t>алмазный асфаль/бетон ф 350х10х25,4</t>
  </si>
  <si>
    <t>1210-1 Т</t>
  </si>
  <si>
    <t>1211 Т</t>
  </si>
  <si>
    <t>алмазный асфаль/бетон ф 400</t>
  </si>
  <si>
    <t>1211-1 Т</t>
  </si>
  <si>
    <t>3178 Т</t>
  </si>
  <si>
    <t>29.32.30.00.03.01.07.20.1</t>
  </si>
  <si>
    <t>Полуось карданной передачи</t>
  </si>
  <si>
    <t>для грузовых автомобилей</t>
  </si>
  <si>
    <t>к а/крану КС-8973, г/п 100 тн</t>
  </si>
  <si>
    <t>авансовый платеж - 50%, оставшаяся часть в течении 30 рабочих дней с момента подписания первичных документов</t>
  </si>
  <si>
    <t>3179 Т</t>
  </si>
  <si>
    <t>29.32.30.00.15.00.06.01.1</t>
  </si>
  <si>
    <t>Втулка</t>
  </si>
  <si>
    <t>шкворня</t>
  </si>
  <si>
    <t>3180 Т</t>
  </si>
  <si>
    <t>29.32.30.00.15.00.33.08.1</t>
  </si>
  <si>
    <t>ступицы</t>
  </si>
  <si>
    <t>162-2 У</t>
  </si>
  <si>
    <t>49.41.20.14.00.00.00</t>
  </si>
  <si>
    <t>Услуги по аренде бульдозера с водителем</t>
  </si>
  <si>
    <t>Услуги по аренде бульдозера с водителем мощ. не менее 400 л.с. на м/р Жетыбай</t>
  </si>
  <si>
    <t>РК, Мангистауская область, м/р Жетыбай</t>
  </si>
  <si>
    <t xml:space="preserve">с мая по декабрь 2013г. </t>
  </si>
  <si>
    <t>162-3 У</t>
  </si>
  <si>
    <t>187 У</t>
  </si>
  <si>
    <t>49.41.20.10.00.00.00</t>
  </si>
  <si>
    <t>Услуги по аренде автокрана с водителем</t>
  </si>
  <si>
    <t>октябрь  2013г</t>
  </si>
  <si>
    <t>186 У</t>
  </si>
  <si>
    <t>49.39.31.11.00.00.00</t>
  </si>
  <si>
    <t>Услуги по аренде автобусов с водителем для пригородных перевозок</t>
  </si>
  <si>
    <t>Аренда автобусов с водителем для пригородных перевозок</t>
  </si>
  <si>
    <t xml:space="preserve">РК, Мангистауская область </t>
  </si>
  <si>
    <t>04, 14,24 числа каждого месяца до конца 2013 г</t>
  </si>
  <si>
    <t>160-1 У</t>
  </si>
  <si>
    <t>Услуги по аренде автокрана с водителем м/р Жетыбай</t>
  </si>
  <si>
    <t>апрель, май 2013г</t>
  </si>
  <si>
    <t>160-2 У</t>
  </si>
  <si>
    <t>в течение 50 дней с даты заключения договора</t>
  </si>
  <si>
    <t>ПМС-23</t>
  </si>
  <si>
    <t>в течение 50 дней  с  даты  заключения договора</t>
  </si>
  <si>
    <r>
      <t xml:space="preserve">С изменениями и дополнениями : Приказ </t>
    </r>
    <r>
      <rPr>
        <b/>
        <sz val="10"/>
        <rFont val="Times New Roman"/>
        <family val="1"/>
      </rPr>
      <t xml:space="preserve">№346 от 02.10.2013г </t>
    </r>
  </si>
  <si>
    <t>33 Р</t>
  </si>
  <si>
    <t>41.00.30.13.00.00.00</t>
  </si>
  <si>
    <t>Работы строительные по возведению вахтового жилья</t>
  </si>
  <si>
    <t>Полный цикл работ по возведению  вахтового жилья</t>
  </si>
  <si>
    <t>РК, Мангистауская область, пос.Жетыбай</t>
  </si>
  <si>
    <t xml:space="preserve"> автокрана г/п 200 тн  </t>
  </si>
  <si>
    <t>в течение 3 -х календ. дней  с момента подписания договора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</si>
</sst>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  <numFmt numFmtId="201" formatCode="#,##0.00_ ;\-#,##0.00\ 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56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20"/>
      <name val="Arial Cyr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9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5" fillId="25" borderId="11" xfId="67" applyFont="1" applyFill="1" applyBorder="1" applyAlignment="1">
      <alignment horizontal="center" vertical="center" wrapText="1"/>
      <protection/>
    </xf>
    <xf numFmtId="0" fontId="21" fillId="25" borderId="0" xfId="67" applyFont="1" applyFill="1" applyAlignment="1">
      <alignment horizontal="right" vertical="center"/>
      <protection/>
    </xf>
    <xf numFmtId="3" fontId="36" fillId="25" borderId="10" xfId="122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2" fillId="25" borderId="0" xfId="67" applyFont="1" applyFill="1" applyBorder="1" applyAlignment="1">
      <alignment horizontal="right" vertical="center"/>
      <protection/>
    </xf>
    <xf numFmtId="0" fontId="24" fillId="25" borderId="10" xfId="0" applyFont="1" applyFill="1" applyBorder="1" applyAlignment="1">
      <alignment horizontal="center" vertical="center" wrapText="1"/>
    </xf>
    <xf numFmtId="43" fontId="36" fillId="25" borderId="10" xfId="122" applyFont="1" applyFill="1" applyBorder="1" applyAlignment="1">
      <alignment horizontal="center" vertical="center" wrapText="1"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49" fontId="20" fillId="24" borderId="10" xfId="117" applyNumberFormat="1" applyFont="1" applyFill="1" applyBorder="1" applyAlignment="1" applyProtection="1">
      <alignment horizontal="center" vertical="center" wrapText="1"/>
      <protection/>
    </xf>
    <xf numFmtId="3" fontId="22" fillId="26" borderId="12" xfId="67" applyNumberFormat="1" applyFont="1" applyFill="1" applyBorder="1" applyAlignment="1">
      <alignment horizontal="center" vertical="center"/>
      <protection/>
    </xf>
    <xf numFmtId="0" fontId="20" fillId="27" borderId="10" xfId="0" applyFont="1" applyFill="1" applyBorder="1" applyAlignment="1">
      <alignment horizontal="center" vertical="center" wrapText="1"/>
    </xf>
    <xf numFmtId="9" fontId="21" fillId="24" borderId="10" xfId="67" applyNumberFormat="1" applyFont="1" applyFill="1" applyBorder="1" applyAlignment="1">
      <alignment horizontal="center" vertical="center"/>
      <protection/>
    </xf>
    <xf numFmtId="0" fontId="21" fillId="24" borderId="10" xfId="67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99" applyNumberFormat="1" applyFont="1" applyFill="1" applyBorder="1" applyAlignment="1" applyProtection="1">
      <alignment horizontal="center" vertical="center" wrapText="1"/>
      <protection hidden="1"/>
    </xf>
    <xf numFmtId="173" fontId="20" fillId="24" borderId="10" xfId="117" applyFont="1" applyFill="1" applyBorder="1" applyAlignment="1" applyProtection="1">
      <alignment horizontal="center" vertical="center"/>
      <protection/>
    </xf>
    <xf numFmtId="0" fontId="21" fillId="24" borderId="10" xfId="67" applyFont="1" applyFill="1" applyBorder="1" applyAlignment="1">
      <alignment horizontal="center" vertical="center"/>
      <protection/>
    </xf>
    <xf numFmtId="0" fontId="20" fillId="28" borderId="13" xfId="0" applyFont="1" applyFill="1" applyBorder="1" applyAlignment="1">
      <alignment horizontal="center" vertical="center" wrapText="1"/>
    </xf>
    <xf numFmtId="0" fontId="20" fillId="28" borderId="13" xfId="0" applyFont="1" applyFill="1" applyBorder="1" applyAlignment="1">
      <alignment horizontal="center" vertical="center"/>
    </xf>
    <xf numFmtId="9" fontId="20" fillId="28" borderId="13" xfId="67" applyNumberFormat="1" applyFont="1" applyFill="1" applyBorder="1" applyAlignment="1">
      <alignment horizontal="center" vertical="center"/>
      <protection/>
    </xf>
    <xf numFmtId="0" fontId="20" fillId="28" borderId="13" xfId="67" applyFont="1" applyFill="1" applyBorder="1" applyAlignment="1">
      <alignment horizontal="center" vertical="center" wrapText="1"/>
      <protection/>
    </xf>
    <xf numFmtId="0" fontId="21" fillId="28" borderId="13" xfId="0" applyFont="1" applyFill="1" applyBorder="1" applyAlignment="1">
      <alignment horizontal="center" vertical="center" wrapText="1"/>
    </xf>
    <xf numFmtId="0" fontId="20" fillId="28" borderId="13" xfId="67" applyFont="1" applyFill="1" applyBorder="1" applyAlignment="1">
      <alignment horizontal="center" vertical="center"/>
      <protection/>
    </xf>
    <xf numFmtId="0" fontId="21" fillId="26" borderId="13" xfId="80" applyFont="1" applyFill="1" applyBorder="1" applyAlignment="1">
      <alignment horizontal="center" vertical="center" wrapText="1"/>
      <protection/>
    </xf>
    <xf numFmtId="0" fontId="20" fillId="28" borderId="13" xfId="99" applyNumberFormat="1" applyFont="1" applyFill="1" applyBorder="1" applyAlignment="1" applyProtection="1">
      <alignment horizontal="center" vertical="center" wrapText="1"/>
      <protection hidden="1"/>
    </xf>
    <xf numFmtId="173" fontId="20" fillId="28" borderId="13" xfId="117" applyFont="1" applyFill="1" applyBorder="1" applyAlignment="1" applyProtection="1">
      <alignment horizontal="center" vertical="center"/>
      <protection/>
    </xf>
    <xf numFmtId="1" fontId="21" fillId="26" borderId="13" xfId="67" applyNumberFormat="1" applyFont="1" applyFill="1" applyBorder="1" applyAlignment="1">
      <alignment horizontal="center" vertical="center" wrapText="1"/>
      <protection/>
    </xf>
    <xf numFmtId="0" fontId="20" fillId="28" borderId="14" xfId="67" applyFont="1" applyFill="1" applyBorder="1" applyAlignment="1">
      <alignment horizontal="center" vertical="center" wrapText="1"/>
      <protection/>
    </xf>
    <xf numFmtId="9" fontId="21" fillId="28" borderId="13" xfId="67" applyNumberFormat="1" applyFont="1" applyFill="1" applyBorder="1" applyAlignment="1">
      <alignment horizontal="center" vertical="center"/>
      <protection/>
    </xf>
    <xf numFmtId="0" fontId="21" fillId="28" borderId="13" xfId="67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vertical="center" wrapText="1"/>
    </xf>
    <xf numFmtId="4" fontId="20" fillId="28" borderId="13" xfId="0" applyNumberFormat="1" applyFont="1" applyFill="1" applyBorder="1" applyAlignment="1">
      <alignment horizontal="center" vertical="center"/>
    </xf>
    <xf numFmtId="0" fontId="20" fillId="28" borderId="10" xfId="67" applyFont="1" applyFill="1" applyBorder="1" applyAlignment="1">
      <alignment horizontal="center" vertical="center"/>
      <protection/>
    </xf>
    <xf numFmtId="1" fontId="21" fillId="26" borderId="10" xfId="67" applyNumberFormat="1" applyFont="1" applyFill="1" applyBorder="1" applyAlignment="1">
      <alignment horizontal="center" vertical="center" wrapText="1"/>
      <protection/>
    </xf>
    <xf numFmtId="173" fontId="25" fillId="28" borderId="10" xfId="117" applyFont="1" applyFill="1" applyBorder="1" applyAlignment="1" applyProtection="1">
      <alignment horizontal="center" vertical="center" wrapText="1"/>
      <protection/>
    </xf>
    <xf numFmtId="0" fontId="20" fillId="28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/>
    </xf>
    <xf numFmtId="0" fontId="21" fillId="28" borderId="13" xfId="67" applyFont="1" applyFill="1" applyBorder="1" applyAlignment="1">
      <alignment vertical="center" wrapText="1"/>
      <protection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3" xfId="67" applyFont="1" applyFill="1" applyBorder="1" applyAlignment="1">
      <alignment horizontal="center" vertical="center"/>
      <protection/>
    </xf>
    <xf numFmtId="0" fontId="0" fillId="26" borderId="13" xfId="0" applyFill="1" applyBorder="1" applyAlignment="1">
      <alignment/>
    </xf>
    <xf numFmtId="0" fontId="0" fillId="26" borderId="14" xfId="0" applyFill="1" applyBorder="1" applyAlignment="1">
      <alignment/>
    </xf>
    <xf numFmtId="3" fontId="37" fillId="26" borderId="10" xfId="122" applyNumberFormat="1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/>
    </xf>
    <xf numFmtId="9" fontId="20" fillId="28" borderId="10" xfId="67" applyNumberFormat="1" applyFont="1" applyFill="1" applyBorder="1" applyAlignment="1">
      <alignment horizontal="center" vertical="center"/>
      <protection/>
    </xf>
    <xf numFmtId="0" fontId="20" fillId="28" borderId="10" xfId="67" applyFont="1" applyFill="1" applyBorder="1" applyAlignment="1">
      <alignment horizontal="center" vertical="center" wrapText="1"/>
      <protection/>
    </xf>
    <xf numFmtId="0" fontId="21" fillId="28" borderId="10" xfId="0" applyFont="1" applyFill="1" applyBorder="1" applyAlignment="1">
      <alignment horizontal="center" vertical="center" wrapText="1"/>
    </xf>
    <xf numFmtId="0" fontId="21" fillId="28" borderId="10" xfId="67" applyFont="1" applyFill="1" applyBorder="1" applyAlignment="1">
      <alignment horizontal="center" vertical="center" wrapText="1"/>
      <protection/>
    </xf>
    <xf numFmtId="0" fontId="21" fillId="26" borderId="10" xfId="80" applyFont="1" applyFill="1" applyBorder="1" applyAlignment="1">
      <alignment horizontal="center" vertical="center" wrapText="1"/>
      <protection/>
    </xf>
    <xf numFmtId="0" fontId="20" fillId="28" borderId="10" xfId="99" applyNumberFormat="1" applyFont="1" applyFill="1" applyBorder="1" applyAlignment="1" applyProtection="1">
      <alignment horizontal="center" vertical="center" wrapText="1"/>
      <protection hidden="1"/>
    </xf>
    <xf numFmtId="173" fontId="20" fillId="28" borderId="10" xfId="117" applyFont="1" applyFill="1" applyBorder="1" applyAlignment="1" applyProtection="1">
      <alignment horizontal="center" vertical="center"/>
      <protection/>
    </xf>
    <xf numFmtId="0" fontId="36" fillId="25" borderId="10" xfId="0" applyFont="1" applyFill="1" applyBorder="1" applyAlignment="1">
      <alignment vertical="center" wrapText="1"/>
    </xf>
    <xf numFmtId="0" fontId="21" fillId="25" borderId="10" xfId="67" applyFont="1" applyFill="1" applyBorder="1" applyAlignment="1">
      <alignment horizontal="center" vertical="center"/>
      <protection/>
    </xf>
    <xf numFmtId="0" fontId="36" fillId="25" borderId="10" xfId="67" applyFont="1" applyFill="1" applyBorder="1" applyAlignment="1">
      <alignment horizontal="center" vertical="center" wrapText="1"/>
      <protection/>
    </xf>
    <xf numFmtId="0" fontId="36" fillId="25" borderId="10" xfId="0" applyFont="1" applyFill="1" applyBorder="1" applyAlignment="1">
      <alignment horizontal="center" vertical="center"/>
    </xf>
    <xf numFmtId="0" fontId="36" fillId="25" borderId="10" xfId="69" applyFont="1" applyFill="1" applyBorder="1" applyAlignment="1">
      <alignment horizontal="center" vertical="center" wrapText="1"/>
      <protection/>
    </xf>
    <xf numFmtId="9" fontId="36" fillId="25" borderId="10" xfId="0" applyNumberFormat="1" applyFont="1" applyFill="1" applyBorder="1" applyAlignment="1">
      <alignment horizontal="center" vertical="center"/>
    </xf>
    <xf numFmtId="49" fontId="36" fillId="25" borderId="10" xfId="122" applyNumberFormat="1" applyFont="1" applyFill="1" applyBorder="1" applyAlignment="1">
      <alignment horizontal="center" vertical="center" wrapText="1"/>
    </xf>
    <xf numFmtId="0" fontId="36" fillId="24" borderId="10" xfId="67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49" fontId="36" fillId="25" borderId="10" xfId="0" applyNumberFormat="1" applyFont="1" applyFill="1" applyBorder="1" applyAlignment="1">
      <alignment horizontal="center" vertical="center"/>
    </xf>
    <xf numFmtId="3" fontId="36" fillId="25" borderId="10" xfId="105" applyNumberFormat="1" applyFont="1" applyFill="1" applyBorder="1" applyAlignment="1" applyProtection="1">
      <alignment horizontal="center" vertical="center" wrapText="1"/>
      <protection hidden="1"/>
    </xf>
    <xf numFmtId="43" fontId="36" fillId="25" borderId="10" xfId="127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 vertical="center" wrapText="1"/>
      <protection/>
    </xf>
    <xf numFmtId="0" fontId="36" fillId="27" borderId="10" xfId="0" applyFont="1" applyFill="1" applyBorder="1" applyAlignment="1">
      <alignment horizontal="center" vertical="center" wrapText="1"/>
    </xf>
    <xf numFmtId="0" fontId="36" fillId="24" borderId="10" xfId="69" applyFont="1" applyFill="1" applyBorder="1" applyAlignment="1">
      <alignment horizontal="center" vertical="center" wrapText="1"/>
      <protection/>
    </xf>
    <xf numFmtId="0" fontId="25" fillId="26" borderId="16" xfId="67" applyFont="1" applyFill="1" applyBorder="1" applyAlignment="1">
      <alignment horizontal="center" vertical="center" wrapText="1"/>
      <protection/>
    </xf>
    <xf numFmtId="0" fontId="25" fillId="26" borderId="17" xfId="67" applyFont="1" applyFill="1" applyBorder="1" applyAlignment="1">
      <alignment horizontal="center" vertical="center" wrapText="1"/>
      <protection/>
    </xf>
    <xf numFmtId="3" fontId="25" fillId="26" borderId="10" xfId="67" applyNumberFormat="1" applyFont="1" applyFill="1" applyBorder="1" applyAlignment="1">
      <alignment horizontal="center" vertical="center" wrapText="1"/>
      <protection/>
    </xf>
    <xf numFmtId="3" fontId="36" fillId="25" borderId="10" xfId="0" applyNumberFormat="1" applyFont="1" applyFill="1" applyBorder="1" applyAlignment="1">
      <alignment horizontal="center" vertical="center"/>
    </xf>
    <xf numFmtId="0" fontId="20" fillId="25" borderId="10" xfId="100" applyFont="1" applyFill="1" applyBorder="1" applyAlignment="1">
      <alignment horizontal="center" vertical="center" wrapText="1"/>
      <protection/>
    </xf>
    <xf numFmtId="4" fontId="36" fillId="25" borderId="10" xfId="0" applyNumberFormat="1" applyFont="1" applyFill="1" applyBorder="1" applyAlignment="1">
      <alignment horizontal="center" vertical="center"/>
    </xf>
    <xf numFmtId="4" fontId="20" fillId="24" borderId="10" xfId="120" applyNumberFormat="1" applyFont="1" applyFill="1" applyBorder="1" applyAlignment="1" applyProtection="1">
      <alignment horizontal="center" vertical="center" wrapText="1"/>
      <protection/>
    </xf>
    <xf numFmtId="0" fontId="36" fillId="25" borderId="18" xfId="67" applyFont="1" applyFill="1" applyBorder="1" applyAlignment="1">
      <alignment horizontal="center" vertical="center" wrapText="1"/>
      <protection/>
    </xf>
    <xf numFmtId="0" fontId="0" fillId="25" borderId="10" xfId="0" applyFill="1" applyBorder="1" applyAlignment="1">
      <alignment horizontal="left" vertical="center" wrapText="1" indent="1"/>
    </xf>
    <xf numFmtId="0" fontId="36" fillId="25" borderId="14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left" vertical="center" wrapText="1" indent="1"/>
    </xf>
    <xf numFmtId="49" fontId="36" fillId="25" borderId="12" xfId="0" applyNumberFormat="1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0" xfId="100" applyFont="1" applyFill="1" applyBorder="1" applyAlignment="1">
      <alignment horizontal="center" vertical="center" wrapText="1"/>
      <protection/>
    </xf>
    <xf numFmtId="4" fontId="36" fillId="25" borderId="10" xfId="122" applyNumberFormat="1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83" applyFont="1" applyFill="1" applyBorder="1" applyAlignment="1">
      <alignment horizontal="center" vertical="center" wrapText="1"/>
      <protection/>
    </xf>
    <xf numFmtId="4" fontId="20" fillId="25" borderId="10" xfId="122" applyNumberFormat="1" applyFont="1" applyFill="1" applyBorder="1" applyAlignment="1">
      <alignment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101" applyNumberFormat="1" applyFont="1" applyFill="1" applyBorder="1" applyAlignment="1" applyProtection="1">
      <alignment horizontal="center" vertical="center" wrapText="1"/>
      <protection hidden="1"/>
    </xf>
    <xf numFmtId="49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36" fillId="26" borderId="10" xfId="0" applyFont="1" applyFill="1" applyBorder="1" applyAlignment="1">
      <alignment wrapText="1"/>
    </xf>
    <xf numFmtId="0" fontId="36" fillId="28" borderId="10" xfId="67" applyFont="1" applyFill="1" applyBorder="1" applyAlignment="1">
      <alignment horizontal="center" vertical="center" wrapText="1"/>
      <protection/>
    </xf>
    <xf numFmtId="0" fontId="21" fillId="26" borderId="10" xfId="8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 applyProtection="1">
      <alignment horizontal="center" vertical="center" wrapText="1"/>
      <protection locked="0"/>
    </xf>
    <xf numFmtId="0" fontId="36" fillId="26" borderId="10" xfId="0" applyFont="1" applyFill="1" applyBorder="1" applyAlignment="1">
      <alignment horizontal="center"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0" fontId="20" fillId="28" borderId="10" xfId="101" applyNumberFormat="1" applyFont="1" applyFill="1" applyBorder="1" applyAlignment="1" applyProtection="1">
      <alignment horizontal="center" vertical="center" wrapText="1"/>
      <protection hidden="1"/>
    </xf>
    <xf numFmtId="4" fontId="20" fillId="28" borderId="10" xfId="120" applyNumberFormat="1" applyFont="1" applyFill="1" applyBorder="1" applyAlignment="1" applyProtection="1">
      <alignment horizontal="center" vertical="center" wrapText="1"/>
      <protection/>
    </xf>
    <xf numFmtId="0" fontId="21" fillId="26" borderId="10" xfId="0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3" fontId="20" fillId="25" borderId="10" xfId="122" applyNumberFormat="1" applyFont="1" applyFill="1" applyBorder="1" applyAlignment="1">
      <alignment horizontal="center" vertical="center" wrapText="1"/>
    </xf>
    <xf numFmtId="3" fontId="38" fillId="25" borderId="10" xfId="122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175" fontId="21" fillId="25" borderId="10" xfId="0" applyNumberFormat="1" applyFont="1" applyFill="1" applyBorder="1" applyAlignment="1">
      <alignment horizontal="center" vertical="center" wrapText="1"/>
    </xf>
    <xf numFmtId="0" fontId="20" fillId="24" borderId="10" xfId="69" applyFont="1" applyFill="1" applyBorder="1" applyAlignment="1">
      <alignment horizontal="center" vertical="center"/>
      <protection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21" fillId="25" borderId="10" xfId="69" applyFont="1" applyFill="1" applyBorder="1" applyAlignment="1">
      <alignment horizontal="center" vertical="center" wrapText="1"/>
      <protection/>
    </xf>
    <xf numFmtId="173" fontId="36" fillId="25" borderId="10" xfId="123" applyFont="1" applyFill="1" applyBorder="1" applyAlignment="1">
      <alignment horizontal="center" vertical="center" wrapText="1"/>
    </xf>
    <xf numFmtId="3" fontId="20" fillId="24" borderId="10" xfId="120" applyNumberFormat="1" applyFont="1" applyFill="1" applyBorder="1" applyAlignment="1" applyProtection="1">
      <alignment horizontal="center" vertical="center" wrapText="1"/>
      <protection/>
    </xf>
    <xf numFmtId="0" fontId="20" fillId="25" borderId="10" xfId="73" applyFont="1" applyFill="1" applyBorder="1" applyAlignment="1" applyProtection="1">
      <alignment horizontal="center" vertical="center" wrapText="1"/>
      <protection/>
    </xf>
    <xf numFmtId="0" fontId="20" fillId="24" borderId="10" xfId="69" applyFont="1" applyFill="1" applyBorder="1" applyAlignment="1">
      <alignment vertical="center" wrapText="1"/>
      <protection/>
    </xf>
    <xf numFmtId="43" fontId="20" fillId="25" borderId="10" xfId="122" applyFont="1" applyFill="1" applyBorder="1" applyAlignment="1">
      <alignment horizontal="center" vertical="center" wrapText="1"/>
    </xf>
    <xf numFmtId="3" fontId="36" fillId="25" borderId="10" xfId="101" applyNumberFormat="1" applyFont="1" applyFill="1" applyBorder="1" applyAlignment="1" applyProtection="1">
      <alignment horizontal="center" vertical="center"/>
      <protection hidden="1"/>
    </xf>
    <xf numFmtId="49" fontId="36" fillId="25" borderId="10" xfId="122" applyNumberFormat="1" applyFont="1" applyFill="1" applyBorder="1" applyAlignment="1" applyProtection="1">
      <alignment horizontal="center" vertical="center" wrapText="1"/>
      <protection hidden="1" locked="0"/>
    </xf>
    <xf numFmtId="3" fontId="36" fillId="25" borderId="10" xfId="104" applyNumberFormat="1" applyFont="1" applyFill="1" applyBorder="1" applyAlignment="1" applyProtection="1">
      <alignment horizontal="center" vertical="center" wrapText="1"/>
      <protection hidden="1"/>
    </xf>
    <xf numFmtId="49" fontId="21" fillId="25" borderId="12" xfId="0" applyNumberFormat="1" applyFont="1" applyFill="1" applyBorder="1" applyAlignment="1" applyProtection="1">
      <alignment horizontal="center" vertical="center" wrapText="1"/>
      <protection/>
    </xf>
    <xf numFmtId="0" fontId="36" fillId="25" borderId="10" xfId="0" applyFont="1" applyFill="1" applyBorder="1" applyAlignment="1">
      <alignment horizontal="justify" vertical="center"/>
    </xf>
    <xf numFmtId="0" fontId="20" fillId="24" borderId="10" xfId="117" applyNumberFormat="1" applyFont="1" applyFill="1" applyBorder="1" applyAlignment="1" applyProtection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top" wrapText="1"/>
    </xf>
    <xf numFmtId="179" fontId="20" fillId="24" borderId="10" xfId="120" applyNumberFormat="1" applyFont="1" applyFill="1" applyBorder="1" applyAlignment="1" applyProtection="1">
      <alignment horizontal="center" vertical="center" wrapText="1"/>
      <protection/>
    </xf>
    <xf numFmtId="180" fontId="36" fillId="25" borderId="10" xfId="96" applyNumberFormat="1" applyFont="1" applyFill="1" applyBorder="1" applyAlignment="1" applyProtection="1">
      <alignment horizontal="center" vertical="center"/>
      <protection/>
    </xf>
    <xf numFmtId="173" fontId="36" fillId="25" borderId="10" xfId="123" applyFont="1" applyFill="1" applyBorder="1" applyAlignment="1">
      <alignment vertical="center" wrapText="1"/>
    </xf>
    <xf numFmtId="0" fontId="21" fillId="25" borderId="10" xfId="126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3" fontId="21" fillId="25" borderId="10" xfId="67" applyNumberFormat="1" applyFont="1" applyFill="1" applyBorder="1" applyAlignment="1">
      <alignment horizontal="center" vertical="center"/>
      <protection/>
    </xf>
    <xf numFmtId="0" fontId="20" fillId="25" borderId="10" xfId="70" applyFont="1" applyFill="1" applyBorder="1" applyAlignment="1">
      <alignment horizontal="center" vertical="center"/>
      <protection/>
    </xf>
    <xf numFmtId="0" fontId="20" fillId="25" borderId="10" xfId="70" applyFont="1" applyFill="1" applyBorder="1" applyAlignment="1">
      <alignment horizontal="center" vertical="center" wrapText="1"/>
      <protection/>
    </xf>
    <xf numFmtId="0" fontId="21" fillId="25" borderId="10" xfId="85" applyFont="1" applyFill="1" applyBorder="1" applyAlignment="1">
      <alignment horizontal="center" vertical="center" wrapText="1"/>
      <protection/>
    </xf>
    <xf numFmtId="0" fontId="20" fillId="25" borderId="10" xfId="83" applyFont="1" applyFill="1" applyBorder="1" applyAlignment="1">
      <alignment horizontal="center" vertical="center"/>
      <protection/>
    </xf>
    <xf numFmtId="4" fontId="36" fillId="25" borderId="10" xfId="0" applyNumberFormat="1" applyFont="1" applyFill="1" applyBorder="1" applyAlignment="1">
      <alignment vertical="center"/>
    </xf>
    <xf numFmtId="0" fontId="36" fillId="25" borderId="10" xfId="105" applyNumberFormat="1" applyFont="1" applyFill="1" applyBorder="1" applyAlignment="1" applyProtection="1">
      <alignment horizontal="center" vertical="center"/>
      <protection hidden="1" locked="0"/>
    </xf>
    <xf numFmtId="0" fontId="36" fillId="24" borderId="10" xfId="0" applyFont="1" applyFill="1" applyBorder="1" applyAlignment="1">
      <alignment horizontal="center" vertical="center" wrapText="1"/>
    </xf>
    <xf numFmtId="0" fontId="36" fillId="25" borderId="10" xfId="67" applyFont="1" applyFill="1" applyBorder="1" applyAlignment="1">
      <alignment vertical="center" wrapText="1"/>
      <protection/>
    </xf>
    <xf numFmtId="173" fontId="36" fillId="25" borderId="10" xfId="117" applyFont="1" applyFill="1" applyBorder="1" applyAlignment="1">
      <alignment horizontal="center" vertical="center"/>
    </xf>
    <xf numFmtId="0" fontId="20" fillId="25" borderId="10" xfId="96" applyNumberFormat="1" applyFont="1" applyFill="1" applyBorder="1" applyAlignment="1" applyProtection="1">
      <alignment horizontal="center" vertical="center"/>
      <protection/>
    </xf>
    <xf numFmtId="4" fontId="36" fillId="25" borderId="10" xfId="104" applyNumberFormat="1" applyFont="1" applyFill="1" applyBorder="1" applyAlignment="1" applyProtection="1">
      <alignment horizontal="center" vertical="center" wrapText="1"/>
      <protection hidden="1"/>
    </xf>
    <xf numFmtId="3" fontId="36" fillId="25" borderId="10" xfId="122" applyNumberFormat="1" applyFont="1" applyFill="1" applyBorder="1" applyAlignment="1">
      <alignment vertical="center" wrapText="1"/>
    </xf>
    <xf numFmtId="180" fontId="36" fillId="25" borderId="10" xfId="104" applyNumberFormat="1" applyFont="1" applyFill="1" applyBorder="1" applyAlignment="1" applyProtection="1">
      <alignment horizontal="center" vertical="center" wrapText="1"/>
      <protection hidden="1"/>
    </xf>
    <xf numFmtId="43" fontId="36" fillId="25" borderId="10" xfId="122" applyFont="1" applyFill="1" applyBorder="1" applyAlignment="1">
      <alignment vertical="center" wrapText="1"/>
    </xf>
    <xf numFmtId="180" fontId="36" fillId="25" borderId="10" xfId="0" applyNumberFormat="1" applyFont="1" applyFill="1" applyBorder="1" applyAlignment="1" applyProtection="1">
      <alignment horizontal="center" vertical="center" wrapText="1"/>
      <protection hidden="1"/>
    </xf>
    <xf numFmtId="173" fontId="36" fillId="25" borderId="10" xfId="117" applyFont="1" applyFill="1" applyBorder="1" applyAlignment="1">
      <alignment horizontal="center" vertical="center" wrapText="1"/>
    </xf>
    <xf numFmtId="43" fontId="36" fillId="25" borderId="10" xfId="0" applyNumberFormat="1" applyFont="1" applyFill="1" applyBorder="1" applyAlignment="1">
      <alignment horizontal="center" vertical="center" wrapText="1"/>
    </xf>
    <xf numFmtId="3" fontId="36" fillId="25" borderId="10" xfId="96" applyNumberFormat="1" applyFont="1" applyFill="1" applyBorder="1" applyAlignment="1" applyProtection="1">
      <alignment horizontal="center" vertical="center"/>
      <protection/>
    </xf>
    <xf numFmtId="49" fontId="21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43" fontId="20" fillId="25" borderId="10" xfId="122" applyFont="1" applyFill="1" applyBorder="1" applyAlignment="1">
      <alignment vertical="center" wrapText="1"/>
    </xf>
    <xf numFmtId="49" fontId="36" fillId="25" borderId="10" xfId="74" applyNumberFormat="1" applyFont="1" applyFill="1" applyBorder="1" applyAlignment="1">
      <alignment horizontal="center" vertical="center"/>
      <protection/>
    </xf>
    <xf numFmtId="0" fontId="36" fillId="25" borderId="10" xfId="69" applyFont="1" applyFill="1" applyBorder="1" applyAlignment="1">
      <alignment horizontal="center" vertical="center"/>
      <protection/>
    </xf>
    <xf numFmtId="0" fontId="36" fillId="25" borderId="10" xfId="95" applyFont="1" applyFill="1" applyBorder="1" applyAlignment="1">
      <alignment horizontal="center" vertical="center" wrapText="1"/>
      <protection/>
    </xf>
    <xf numFmtId="43" fontId="36" fillId="25" borderId="10" xfId="128" applyFont="1" applyFill="1" applyBorder="1" applyAlignment="1">
      <alignment horizontal="center" vertical="center" wrapText="1"/>
    </xf>
    <xf numFmtId="0" fontId="36" fillId="25" borderId="10" xfId="103" applyFont="1" applyFill="1" applyBorder="1" applyAlignment="1">
      <alignment horizontal="center" vertical="center" wrapText="1"/>
      <protection/>
    </xf>
    <xf numFmtId="0" fontId="36" fillId="25" borderId="10" xfId="80" applyFont="1" applyFill="1" applyBorder="1" applyAlignment="1">
      <alignment horizontal="center" vertical="center" wrapText="1"/>
      <protection/>
    </xf>
    <xf numFmtId="0" fontId="36" fillId="25" borderId="10" xfId="96" applyNumberFormat="1" applyFont="1" applyFill="1" applyBorder="1" applyAlignment="1" applyProtection="1">
      <alignment horizontal="center" vertical="center"/>
      <protection/>
    </xf>
    <xf numFmtId="0" fontId="21" fillId="25" borderId="10" xfId="70" applyFont="1" applyFill="1" applyBorder="1" applyAlignment="1">
      <alignment horizontal="center" vertical="center" wrapText="1"/>
      <protection/>
    </xf>
    <xf numFmtId="3" fontId="36" fillId="25" borderId="10" xfId="69" applyNumberFormat="1" applyFont="1" applyFill="1" applyBorder="1" applyAlignment="1">
      <alignment horizontal="center" vertical="center"/>
      <protection/>
    </xf>
    <xf numFmtId="43" fontId="36" fillId="25" borderId="10" xfId="0" applyNumberFormat="1" applyFont="1" applyFill="1" applyBorder="1" applyAlignment="1">
      <alignment horizontal="center" vertical="center"/>
    </xf>
    <xf numFmtId="180" fontId="36" fillId="25" borderId="10" xfId="69" applyNumberFormat="1" applyFont="1" applyFill="1" applyBorder="1" applyAlignment="1">
      <alignment horizontal="center" vertical="center"/>
      <protection/>
    </xf>
    <xf numFmtId="180" fontId="36" fillId="25" borderId="10" xfId="0" applyNumberFormat="1" applyFont="1" applyFill="1" applyBorder="1" applyAlignment="1">
      <alignment horizontal="center" vertical="center"/>
    </xf>
    <xf numFmtId="49" fontId="36" fillId="25" borderId="10" xfId="0" applyNumberFormat="1" applyFont="1" applyFill="1" applyBorder="1" applyAlignment="1" applyProtection="1">
      <alignment horizontal="center" vertical="center" wrapText="1"/>
      <protection/>
    </xf>
    <xf numFmtId="0" fontId="36" fillId="25" borderId="10" xfId="0" applyFont="1" applyFill="1" applyBorder="1" applyAlignment="1" applyProtection="1">
      <alignment horizontal="center" vertical="center" wrapText="1"/>
      <protection/>
    </xf>
    <xf numFmtId="0" fontId="36" fillId="29" borderId="10" xfId="0" applyFont="1" applyFill="1" applyBorder="1" applyAlignment="1" applyProtection="1">
      <alignment horizontal="center" vertical="center" wrapText="1"/>
      <protection/>
    </xf>
    <xf numFmtId="4" fontId="36" fillId="25" borderId="10" xfId="122" applyNumberFormat="1" applyFont="1" applyFill="1" applyBorder="1" applyAlignment="1">
      <alignment vertical="center" wrapText="1"/>
    </xf>
    <xf numFmtId="49" fontId="21" fillId="25" borderId="10" xfId="117" applyNumberFormat="1" applyFont="1" applyFill="1" applyBorder="1" applyAlignment="1">
      <alignment horizontal="center" vertical="center"/>
    </xf>
    <xf numFmtId="49" fontId="21" fillId="25" borderId="10" xfId="79" applyNumberFormat="1" applyFont="1" applyFill="1" applyBorder="1" applyAlignment="1">
      <alignment horizontal="center" vertical="center"/>
      <protection/>
    </xf>
    <xf numFmtId="49" fontId="21" fillId="25" borderId="10" xfId="79" applyNumberFormat="1" applyFont="1" applyFill="1" applyBorder="1" applyAlignment="1">
      <alignment horizontal="center" vertical="center" wrapText="1"/>
      <protection/>
    </xf>
    <xf numFmtId="0" fontId="20" fillId="25" borderId="10" xfId="104" applyNumberFormat="1" applyFont="1" applyFill="1" applyBorder="1" applyAlignment="1" applyProtection="1">
      <alignment horizontal="center" vertical="center" wrapText="1"/>
      <protection hidden="1"/>
    </xf>
    <xf numFmtId="0" fontId="36" fillId="25" borderId="10" xfId="70" applyFont="1" applyFill="1" applyBorder="1" applyAlignment="1">
      <alignment horizontal="center" vertical="center" wrapText="1"/>
      <protection/>
    </xf>
    <xf numFmtId="49" fontId="36" fillId="25" borderId="10" xfId="101" applyNumberFormat="1" applyFont="1" applyFill="1" applyBorder="1" applyAlignment="1" applyProtection="1">
      <alignment horizontal="center" vertical="center" wrapText="1"/>
      <protection hidden="1"/>
    </xf>
    <xf numFmtId="2" fontId="36" fillId="25" borderId="10" xfId="0" applyNumberFormat="1" applyFont="1" applyFill="1" applyBorder="1" applyAlignment="1">
      <alignment horizontal="center" vertical="center"/>
    </xf>
    <xf numFmtId="0" fontId="36" fillId="25" borderId="10" xfId="101" applyFont="1" applyFill="1" applyBorder="1" applyAlignment="1">
      <alignment horizontal="center" vertical="center" wrapText="1"/>
      <protection/>
    </xf>
    <xf numFmtId="0" fontId="36" fillId="25" borderId="10" xfId="105" applyNumberFormat="1" applyFont="1" applyFill="1" applyBorder="1" applyAlignment="1" applyProtection="1">
      <alignment horizontal="center" vertical="center" wrapText="1"/>
      <protection hidden="1"/>
    </xf>
    <xf numFmtId="0" fontId="36" fillId="25" borderId="10" xfId="101" applyNumberFormat="1" applyFont="1" applyFill="1" applyBorder="1" applyAlignment="1" applyProtection="1">
      <alignment horizontal="center" vertical="center" wrapText="1"/>
      <protection hidden="1"/>
    </xf>
    <xf numFmtId="0" fontId="36" fillId="25" borderId="10" xfId="74" applyNumberFormat="1" applyFont="1" applyFill="1" applyBorder="1" applyAlignment="1">
      <alignment horizontal="center" vertical="center"/>
      <protection/>
    </xf>
    <xf numFmtId="0" fontId="36" fillId="25" borderId="10" xfId="74" applyNumberFormat="1" applyFont="1" applyFill="1" applyBorder="1" applyAlignment="1">
      <alignment horizontal="center" vertical="center" wrapText="1"/>
      <protection/>
    </xf>
    <xf numFmtId="17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left" vertical="center" wrapText="1"/>
    </xf>
    <xf numFmtId="0" fontId="36" fillId="25" borderId="12" xfId="69" applyFont="1" applyFill="1" applyBorder="1" applyAlignment="1">
      <alignment horizontal="center" vertical="center" wrapText="1"/>
      <protection/>
    </xf>
    <xf numFmtId="186" fontId="22" fillId="26" borderId="10" xfId="126" applyFont="1" applyFill="1" applyBorder="1" applyAlignment="1">
      <alignment horizontal="center" vertical="center" wrapText="1"/>
    </xf>
    <xf numFmtId="0" fontId="36" fillId="25" borderId="10" xfId="73" applyFont="1" applyFill="1" applyBorder="1" applyAlignment="1" applyProtection="1">
      <alignment horizontal="center" vertical="center" wrapText="1"/>
      <protection/>
    </xf>
    <xf numFmtId="0" fontId="21" fillId="25" borderId="10" xfId="0" applyFont="1" applyFill="1" applyBorder="1" applyAlignment="1">
      <alignment vertical="center" wrapText="1"/>
    </xf>
    <xf numFmtId="0" fontId="36" fillId="25" borderId="10" xfId="60" applyFont="1" applyFill="1" applyBorder="1" applyAlignment="1">
      <alignment horizontal="center" vertical="center" wrapText="1"/>
      <protection/>
    </xf>
    <xf numFmtId="0" fontId="36" fillId="25" borderId="10" xfId="70" applyFont="1" applyFill="1" applyBorder="1" applyAlignment="1">
      <alignment horizontal="center" vertical="center"/>
      <protection/>
    </xf>
    <xf numFmtId="180" fontId="36" fillId="25" borderId="10" xfId="101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75" applyNumberFormat="1" applyFont="1" applyFill="1" applyBorder="1" applyAlignment="1">
      <alignment horizontal="center" vertical="center"/>
      <protection/>
    </xf>
    <xf numFmtId="9" fontId="21" fillId="25" borderId="10" xfId="0" applyNumberFormat="1" applyFont="1" applyFill="1" applyBorder="1" applyAlignment="1">
      <alignment horizontal="center" vertical="center"/>
    </xf>
    <xf numFmtId="0" fontId="21" fillId="25" borderId="10" xfId="67" applyFont="1" applyFill="1" applyBorder="1" applyAlignment="1">
      <alignment vertical="center" wrapText="1"/>
      <protection/>
    </xf>
    <xf numFmtId="0" fontId="20" fillId="25" borderId="10" xfId="0" applyFont="1" applyFill="1" applyBorder="1" applyAlignment="1">
      <alignment horizontal="center" vertical="center"/>
    </xf>
    <xf numFmtId="173" fontId="20" fillId="25" borderId="10" xfId="123" applyFont="1" applyFill="1" applyBorder="1" applyAlignment="1">
      <alignment horizontal="center" vertical="center" wrapText="1"/>
    </xf>
    <xf numFmtId="3" fontId="36" fillId="25" borderId="10" xfId="0" applyNumberFormat="1" applyFont="1" applyFill="1" applyBorder="1" applyAlignment="1">
      <alignment horizontal="center" vertical="center" wrapText="1"/>
    </xf>
    <xf numFmtId="49" fontId="20" fillId="25" borderId="10" xfId="122" applyNumberFormat="1" applyFont="1" applyFill="1" applyBorder="1" applyAlignment="1">
      <alignment horizontal="center" vertical="center" wrapText="1"/>
    </xf>
    <xf numFmtId="49" fontId="21" fillId="25" borderId="10" xfId="126" applyNumberFormat="1" applyFont="1" applyFill="1" applyBorder="1" applyAlignment="1">
      <alignment horizontal="right" vertical="center" wrapText="1"/>
    </xf>
    <xf numFmtId="3" fontId="36" fillId="25" borderId="10" xfId="122" applyNumberFormat="1" applyFont="1" applyFill="1" applyBorder="1" applyAlignment="1">
      <alignment horizontal="right" vertical="center" wrapText="1"/>
    </xf>
    <xf numFmtId="0" fontId="36" fillId="25" borderId="10" xfId="0" applyFont="1" applyFill="1" applyBorder="1" applyAlignment="1">
      <alignment vertical="center"/>
    </xf>
    <xf numFmtId="0" fontId="36" fillId="25" borderId="10" xfId="115" applyNumberFormat="1" applyFont="1" applyFill="1" applyBorder="1" applyAlignment="1" applyProtection="1">
      <alignment horizontal="center" vertical="center" wrapText="1"/>
      <protection hidden="1"/>
    </xf>
    <xf numFmtId="0" fontId="36" fillId="25" borderId="10" xfId="97" applyNumberFormat="1" applyFont="1" applyFill="1" applyBorder="1" applyAlignment="1" applyProtection="1">
      <alignment horizontal="center" vertical="center" wrapText="1"/>
      <protection hidden="1"/>
    </xf>
    <xf numFmtId="3" fontId="36" fillId="25" borderId="10" xfId="101" applyNumberFormat="1" applyFont="1" applyFill="1" applyBorder="1" applyAlignment="1" applyProtection="1">
      <alignment horizontal="center" vertical="center" wrapText="1"/>
      <protection hidden="1"/>
    </xf>
    <xf numFmtId="49" fontId="36" fillId="25" borderId="10" xfId="122" applyNumberFormat="1" applyFont="1" applyFill="1" applyBorder="1" applyAlignment="1">
      <alignment horizontal="center" vertical="center"/>
    </xf>
    <xf numFmtId="4" fontId="36" fillId="25" borderId="10" xfId="101" applyNumberFormat="1" applyFont="1" applyFill="1" applyBorder="1" applyAlignment="1" applyProtection="1">
      <alignment horizontal="center" vertical="center" wrapText="1"/>
      <protection hidden="1"/>
    </xf>
    <xf numFmtId="175" fontId="21" fillId="25" borderId="10" xfId="0" applyNumberFormat="1" applyFont="1" applyFill="1" applyBorder="1" applyAlignment="1">
      <alignment horizontal="center" vertical="center"/>
    </xf>
    <xf numFmtId="49" fontId="20" fillId="25" borderId="10" xfId="102" applyNumberFormat="1" applyFont="1" applyFill="1" applyBorder="1" applyAlignment="1">
      <alignment horizontal="center" vertical="center" wrapText="1"/>
      <protection/>
    </xf>
    <xf numFmtId="0" fontId="21" fillId="25" borderId="10" xfId="100" applyFont="1" applyFill="1" applyBorder="1" applyAlignment="1">
      <alignment horizontal="center" vertical="center" wrapText="1"/>
      <protection/>
    </xf>
    <xf numFmtId="0" fontId="36" fillId="25" borderId="10" xfId="0" applyFont="1" applyFill="1" applyBorder="1" applyAlignment="1">
      <alignment wrapText="1"/>
    </xf>
    <xf numFmtId="3" fontId="21" fillId="25" borderId="10" xfId="0" applyNumberFormat="1" applyFont="1" applyFill="1" applyBorder="1" applyAlignment="1">
      <alignment horizontal="center" vertical="center" wrapText="1"/>
    </xf>
    <xf numFmtId="4" fontId="36" fillId="25" borderId="10" xfId="96" applyNumberFormat="1" applyFont="1" applyFill="1" applyBorder="1" applyAlignment="1" applyProtection="1">
      <alignment horizontal="center" vertical="center"/>
      <protection/>
    </xf>
    <xf numFmtId="49" fontId="36" fillId="25" borderId="10" xfId="74" applyNumberFormat="1" applyFont="1" applyFill="1" applyBorder="1" applyAlignment="1">
      <alignment horizontal="center" vertical="center" wrapText="1"/>
      <protection/>
    </xf>
    <xf numFmtId="43" fontId="36" fillId="25" borderId="10" xfId="127" applyNumberFormat="1" applyFont="1" applyFill="1" applyBorder="1" applyAlignment="1">
      <alignment horizontal="center" vertical="center" wrapText="1"/>
    </xf>
    <xf numFmtId="0" fontId="36" fillId="25" borderId="10" xfId="104" applyNumberFormat="1" applyFont="1" applyFill="1" applyBorder="1" applyAlignment="1" applyProtection="1">
      <alignment horizontal="center" vertical="center"/>
      <protection hidden="1" locked="0"/>
    </xf>
    <xf numFmtId="3" fontId="36" fillId="25" borderId="10" xfId="105" applyNumberFormat="1" applyFont="1" applyFill="1" applyBorder="1" applyAlignment="1" applyProtection="1">
      <alignment horizontal="center" vertical="center"/>
      <protection hidden="1"/>
    </xf>
    <xf numFmtId="49" fontId="20" fillId="25" borderId="10" xfId="95" applyNumberFormat="1" applyFont="1" applyFill="1" applyBorder="1" applyAlignment="1">
      <alignment horizontal="center" vertical="center" wrapText="1"/>
      <protection/>
    </xf>
    <xf numFmtId="0" fontId="20" fillId="25" borderId="10" xfId="95" applyFont="1" applyFill="1" applyBorder="1" applyAlignment="1">
      <alignment horizontal="center" vertical="center" wrapText="1"/>
      <protection/>
    </xf>
    <xf numFmtId="0" fontId="36" fillId="25" borderId="10" xfId="71" applyFont="1" applyFill="1" applyBorder="1" applyAlignment="1" applyProtection="1">
      <alignment horizontal="center" vertical="center" wrapText="1"/>
      <protection/>
    </xf>
    <xf numFmtId="9" fontId="36" fillId="25" borderId="10" xfId="111" applyFont="1" applyFill="1" applyBorder="1" applyAlignment="1">
      <alignment horizontal="center" vertical="center" wrapText="1"/>
    </xf>
    <xf numFmtId="0" fontId="36" fillId="25" borderId="10" xfId="73" applyFont="1" applyFill="1" applyBorder="1" applyAlignment="1">
      <alignment horizontal="center" vertical="center" wrapText="1"/>
      <protection/>
    </xf>
    <xf numFmtId="3" fontId="36" fillId="25" borderId="10" xfId="104" applyNumberFormat="1" applyFont="1" applyFill="1" applyBorder="1" applyAlignment="1" applyProtection="1">
      <alignment horizontal="center" vertical="center"/>
      <protection hidden="1"/>
    </xf>
    <xf numFmtId="3" fontId="36" fillId="25" borderId="10" xfId="99" applyNumberFormat="1" applyFont="1" applyFill="1" applyBorder="1" applyAlignment="1" applyProtection="1">
      <alignment horizontal="center" vertical="center"/>
      <protection hidden="1"/>
    </xf>
    <xf numFmtId="43" fontId="36" fillId="25" borderId="10" xfId="0" applyNumberFormat="1" applyFont="1" applyFill="1" applyBorder="1" applyAlignment="1">
      <alignment horizontal="right" vertical="center" wrapText="1"/>
    </xf>
    <xf numFmtId="0" fontId="36" fillId="25" borderId="10" xfId="0" applyNumberFormat="1" applyFont="1" applyFill="1" applyBorder="1" applyAlignment="1">
      <alignment horizontal="center" vertical="center" wrapText="1"/>
    </xf>
    <xf numFmtId="0" fontId="36" fillId="25" borderId="10" xfId="122" applyNumberFormat="1" applyFont="1" applyFill="1" applyBorder="1" applyAlignment="1">
      <alignment horizontal="center" vertical="center" wrapText="1"/>
    </xf>
    <xf numFmtId="199" fontId="36" fillId="25" borderId="10" xfId="122" applyNumberFormat="1" applyFont="1" applyFill="1" applyBorder="1" applyAlignment="1">
      <alignment horizontal="center" vertical="center"/>
    </xf>
    <xf numFmtId="173" fontId="21" fillId="25" borderId="10" xfId="117" applyFont="1" applyFill="1" applyBorder="1" applyAlignment="1">
      <alignment horizontal="right" vertical="center"/>
    </xf>
    <xf numFmtId="0" fontId="20" fillId="25" borderId="10" xfId="103" applyFont="1" applyFill="1" applyBorder="1" applyAlignment="1">
      <alignment horizontal="center" vertical="center" wrapText="1"/>
      <protection/>
    </xf>
    <xf numFmtId="0" fontId="36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101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101" applyFont="1" applyFill="1" applyBorder="1" applyAlignment="1">
      <alignment horizontal="center" vertical="center" wrapText="1"/>
      <protection/>
    </xf>
    <xf numFmtId="0" fontId="36" fillId="25" borderId="10" xfId="97" applyNumberFormat="1" applyFont="1" applyFill="1" applyBorder="1" applyAlignment="1" applyProtection="1">
      <alignment horizontal="center" vertical="center"/>
      <protection hidden="1"/>
    </xf>
    <xf numFmtId="49" fontId="36" fillId="25" borderId="10" xfId="0" applyNumberFormat="1" applyFont="1" applyFill="1" applyBorder="1" applyAlignment="1">
      <alignment horizontal="right" vertical="center" wrapText="1"/>
    </xf>
    <xf numFmtId="0" fontId="21" fillId="25" borderId="10" xfId="69" applyFont="1" applyFill="1" applyBorder="1" applyAlignment="1">
      <alignment horizontal="center" vertical="center"/>
      <protection/>
    </xf>
    <xf numFmtId="0" fontId="21" fillId="25" borderId="10" xfId="69" applyFont="1" applyFill="1" applyBorder="1" applyAlignment="1">
      <alignment vertical="center" wrapText="1"/>
      <protection/>
    </xf>
    <xf numFmtId="4" fontId="21" fillId="25" borderId="10" xfId="0" applyNumberFormat="1" applyFont="1" applyFill="1" applyBorder="1" applyAlignment="1">
      <alignment horizontal="center" vertical="center"/>
    </xf>
    <xf numFmtId="0" fontId="21" fillId="24" borderId="10" xfId="69" applyFont="1" applyFill="1" applyBorder="1" applyAlignment="1">
      <alignment horizontal="center" vertical="center"/>
      <protection/>
    </xf>
    <xf numFmtId="0" fontId="21" fillId="24" borderId="10" xfId="69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horizontal="center" vertical="center" wrapText="1"/>
      <protection/>
    </xf>
    <xf numFmtId="0" fontId="21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74" applyNumberFormat="1" applyFont="1" applyFill="1" applyBorder="1" applyAlignment="1">
      <alignment horizontal="center" vertical="center"/>
      <protection/>
    </xf>
    <xf numFmtId="0" fontId="21" fillId="25" borderId="10" xfId="105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115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101" applyNumberFormat="1" applyFont="1" applyFill="1" applyBorder="1" applyAlignment="1" applyProtection="1">
      <alignment horizontal="center" vertical="center"/>
      <protection hidden="1"/>
    </xf>
    <xf numFmtId="0" fontId="21" fillId="25" borderId="10" xfId="74" applyNumberFormat="1" applyFont="1" applyFill="1" applyBorder="1" applyAlignment="1">
      <alignment horizontal="center" vertical="center" wrapText="1"/>
      <protection/>
    </xf>
    <xf numFmtId="0" fontId="20" fillId="25" borderId="10" xfId="105" applyNumberFormat="1" applyFont="1" applyFill="1" applyBorder="1" applyAlignment="1" applyProtection="1">
      <alignment horizontal="center" vertical="center"/>
      <protection hidden="1" locked="0"/>
    </xf>
    <xf numFmtId="0" fontId="20" fillId="25" borderId="10" xfId="97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0" xfId="105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0" xfId="102" applyFont="1" applyFill="1" applyBorder="1" applyAlignment="1">
      <alignment horizontal="center" vertical="center" wrapText="1"/>
      <protection/>
    </xf>
    <xf numFmtId="0" fontId="20" fillId="25" borderId="10" xfId="105" applyNumberFormat="1" applyFont="1" applyFill="1" applyBorder="1" applyAlignment="1" applyProtection="1">
      <alignment horizontal="center" vertical="center"/>
      <protection hidden="1"/>
    </xf>
    <xf numFmtId="0" fontId="20" fillId="25" borderId="10" xfId="105" applyNumberFormat="1" applyFont="1" applyFill="1" applyBorder="1" applyAlignment="1" applyProtection="1">
      <alignment horizontal="center" vertical="center" wrapText="1" shrinkToFit="1"/>
      <protection hidden="1"/>
    </xf>
    <xf numFmtId="0" fontId="20" fillId="25" borderId="10" xfId="105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60" applyFont="1" applyFill="1" applyBorder="1" applyAlignment="1">
      <alignment horizontal="center" vertical="center"/>
      <protection/>
    </xf>
    <xf numFmtId="0" fontId="20" fillId="25" borderId="10" xfId="115" applyNumberFormat="1" applyFont="1" applyFill="1" applyBorder="1" applyAlignment="1" applyProtection="1">
      <alignment horizontal="center" vertical="center"/>
      <protection hidden="1"/>
    </xf>
    <xf numFmtId="0" fontId="20" fillId="25" borderId="10" xfId="0" applyNumberFormat="1" applyFont="1" applyFill="1" applyBorder="1" applyAlignment="1" applyProtection="1">
      <alignment horizontal="center" vertical="center" wrapText="1"/>
      <protection hidden="1"/>
    </xf>
    <xf numFmtId="49" fontId="21" fillId="25" borderId="10" xfId="74" applyNumberFormat="1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49" fontId="21" fillId="25" borderId="10" xfId="74" applyNumberFormat="1" applyFont="1" applyFill="1" applyBorder="1" applyAlignment="1">
      <alignment horizontal="center" vertical="center" wrapText="1"/>
      <protection/>
    </xf>
    <xf numFmtId="0" fontId="20" fillId="25" borderId="10" xfId="97" applyNumberFormat="1" applyFont="1" applyFill="1" applyBorder="1" applyAlignment="1" applyProtection="1">
      <alignment horizontal="center" vertical="center" wrapText="1"/>
      <protection/>
    </xf>
    <xf numFmtId="0" fontId="21" fillId="25" borderId="10" xfId="70" applyFont="1" applyFill="1" applyBorder="1" applyAlignment="1">
      <alignment horizontal="center" vertical="center"/>
      <protection/>
    </xf>
    <xf numFmtId="173" fontId="36" fillId="25" borderId="10" xfId="117" applyFont="1" applyFill="1" applyBorder="1" applyAlignment="1">
      <alignment vertical="center"/>
    </xf>
    <xf numFmtId="3" fontId="21" fillId="25" borderId="10" xfId="44" applyNumberFormat="1" applyFont="1" applyFill="1" applyBorder="1" applyAlignment="1" applyProtection="1">
      <alignment horizontal="center" vertical="center" wrapText="1"/>
      <protection/>
    </xf>
    <xf numFmtId="0" fontId="21" fillId="25" borderId="10" xfId="44" applyFont="1" applyFill="1" applyBorder="1" applyAlignment="1" applyProtection="1">
      <alignment horizontal="center" vertical="center" wrapText="1"/>
      <protection/>
    </xf>
    <xf numFmtId="0" fontId="21" fillId="25" borderId="10" xfId="44" applyFont="1" applyFill="1" applyBorder="1" applyAlignment="1" applyProtection="1">
      <alignment horizontal="center" vertical="center"/>
      <protection/>
    </xf>
    <xf numFmtId="0" fontId="25" fillId="25" borderId="19" xfId="67" applyFont="1" applyFill="1" applyBorder="1" applyAlignment="1">
      <alignment horizontal="center" vertical="center" wrapText="1"/>
      <protection/>
    </xf>
    <xf numFmtId="0" fontId="25" fillId="25" borderId="20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1" fillId="25" borderId="10" xfId="99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vertical="center" wrapText="1"/>
    </xf>
    <xf numFmtId="0" fontId="20" fillId="25" borderId="10" xfId="101" applyFont="1" applyFill="1" applyBorder="1" applyAlignment="1">
      <alignment horizontal="center" vertical="center" wrapText="1"/>
      <protection/>
    </xf>
    <xf numFmtId="0" fontId="21" fillId="25" borderId="10" xfId="97" applyNumberFormat="1" applyFont="1" applyFill="1" applyBorder="1" applyAlignment="1" applyProtection="1">
      <alignment horizontal="center" vertical="center" wrapText="1"/>
      <protection hidden="1"/>
    </xf>
    <xf numFmtId="0" fontId="38" fillId="25" borderId="10" xfId="67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197" fontId="36" fillId="25" borderId="10" xfId="96" applyNumberFormat="1" applyFont="1" applyFill="1" applyBorder="1" applyAlignment="1" applyProtection="1">
      <alignment horizontal="center" vertical="center"/>
      <protection/>
    </xf>
    <xf numFmtId="49" fontId="36" fillId="25" borderId="10" xfId="73" applyNumberFormat="1" applyFont="1" applyFill="1" applyBorder="1" applyAlignment="1">
      <alignment horizontal="center" vertical="center" wrapText="1"/>
      <protection/>
    </xf>
    <xf numFmtId="49" fontId="36" fillId="25" borderId="10" xfId="80" applyNumberFormat="1" applyFont="1" applyFill="1" applyBorder="1" applyAlignment="1">
      <alignment horizontal="center" vertical="center"/>
      <protection/>
    </xf>
    <xf numFmtId="0" fontId="36" fillId="25" borderId="10" xfId="80" applyFont="1" applyFill="1" applyBorder="1" applyAlignment="1">
      <alignment horizontal="center" vertical="center"/>
      <protection/>
    </xf>
    <xf numFmtId="4" fontId="21" fillId="25" borderId="10" xfId="0" applyNumberFormat="1" applyFont="1" applyFill="1" applyBorder="1" applyAlignment="1">
      <alignment horizontal="center" vertical="center" wrapText="1"/>
    </xf>
    <xf numFmtId="173" fontId="21" fillId="25" borderId="10" xfId="0" applyNumberFormat="1" applyFont="1" applyFill="1" applyBorder="1" applyAlignment="1">
      <alignment horizontal="center" vertical="center" wrapText="1"/>
    </xf>
    <xf numFmtId="173" fontId="21" fillId="25" borderId="10" xfId="117" applyFont="1" applyFill="1" applyBorder="1" applyAlignment="1">
      <alignment vertical="center"/>
    </xf>
    <xf numFmtId="49" fontId="36" fillId="29" borderId="10" xfId="0" applyNumberFormat="1" applyFont="1" applyFill="1" applyBorder="1" applyAlignment="1" applyProtection="1">
      <alignment horizontal="center" vertical="center" wrapText="1"/>
      <protection/>
    </xf>
    <xf numFmtId="186" fontId="21" fillId="25" borderId="10" xfId="126" applyFont="1" applyFill="1" applyBorder="1" applyAlignment="1">
      <alignment vertical="center" wrapText="1"/>
    </xf>
    <xf numFmtId="186" fontId="21" fillId="25" borderId="10" xfId="126" applyFont="1" applyFill="1" applyBorder="1" applyAlignment="1">
      <alignment horizontal="center" vertical="center" wrapText="1"/>
    </xf>
    <xf numFmtId="173" fontId="20" fillId="24" borderId="10" xfId="117" applyFont="1" applyFill="1" applyBorder="1" applyAlignment="1" applyProtection="1">
      <alignment horizontal="center" vertical="center" wrapText="1"/>
      <protection/>
    </xf>
    <xf numFmtId="173" fontId="21" fillId="25" borderId="10" xfId="117" applyFont="1" applyFill="1" applyBorder="1" applyAlignment="1">
      <alignment vertical="center" wrapText="1"/>
    </xf>
    <xf numFmtId="43" fontId="29" fillId="25" borderId="10" xfId="122" applyFont="1" applyFill="1" applyBorder="1" applyAlignment="1">
      <alignment vertical="center" wrapText="1"/>
    </xf>
    <xf numFmtId="0" fontId="22" fillId="25" borderId="10" xfId="67" applyFont="1" applyFill="1" applyBorder="1" applyAlignment="1">
      <alignment horizontal="center" vertical="center"/>
      <protection/>
    </xf>
    <xf numFmtId="4" fontId="20" fillId="25" borderId="10" xfId="122" applyNumberFormat="1" applyFont="1" applyFill="1" applyBorder="1" applyAlignment="1">
      <alignment horizontal="center" vertical="center"/>
    </xf>
    <xf numFmtId="43" fontId="20" fillId="25" borderId="10" xfId="122" applyFont="1" applyFill="1" applyBorder="1" applyAlignment="1">
      <alignment horizontal="right" vertical="center" wrapText="1"/>
    </xf>
    <xf numFmtId="4" fontId="36" fillId="25" borderId="10" xfId="0" applyNumberFormat="1" applyFont="1" applyFill="1" applyBorder="1" applyAlignment="1">
      <alignment horizontal="right" vertical="center"/>
    </xf>
    <xf numFmtId="173" fontId="20" fillId="24" borderId="10" xfId="117" applyFont="1" applyFill="1" applyBorder="1" applyAlignment="1" applyProtection="1">
      <alignment horizontal="right" vertical="center" wrapText="1"/>
      <protection/>
    </xf>
    <xf numFmtId="180" fontId="36" fillId="25" borderId="10" xfId="0" applyNumberFormat="1" applyFont="1" applyFill="1" applyBorder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4" fontId="21" fillId="25" borderId="10" xfId="122" applyNumberFormat="1" applyFont="1" applyFill="1" applyBorder="1" applyAlignment="1">
      <alignment horizontal="center" vertical="center" wrapText="1"/>
    </xf>
    <xf numFmtId="9" fontId="36" fillId="25" borderId="11" xfId="0" applyNumberFormat="1" applyFont="1" applyFill="1" applyBorder="1" applyAlignment="1">
      <alignment horizontal="center" vertical="center"/>
    </xf>
    <xf numFmtId="3" fontId="21" fillId="25" borderId="10" xfId="122" applyNumberFormat="1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3" fontId="36" fillId="25" borderId="11" xfId="122" applyNumberFormat="1" applyFont="1" applyFill="1" applyBorder="1" applyAlignment="1">
      <alignment horizontal="center" vertical="center" wrapText="1"/>
    </xf>
    <xf numFmtId="49" fontId="36" fillId="25" borderId="11" xfId="0" applyNumberFormat="1" applyFont="1" applyFill="1" applyBorder="1" applyAlignment="1">
      <alignment horizontal="center" vertical="center"/>
    </xf>
    <xf numFmtId="4" fontId="36" fillId="25" borderId="11" xfId="0" applyNumberFormat="1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9" fontId="36" fillId="25" borderId="12" xfId="0" applyNumberFormat="1" applyFont="1" applyFill="1" applyBorder="1" applyAlignment="1">
      <alignment horizontal="center" vertical="center"/>
    </xf>
    <xf numFmtId="0" fontId="21" fillId="25" borderId="10" xfId="98" applyNumberFormat="1" applyFont="1" applyFill="1" applyBorder="1" applyAlignment="1" applyProtection="1">
      <alignment horizontal="left" vertical="center" wrapText="1"/>
      <protection hidden="1"/>
    </xf>
    <xf numFmtId="0" fontId="21" fillId="25" borderId="10" xfId="114" applyNumberFormat="1" applyFont="1" applyFill="1" applyBorder="1" applyAlignment="1" applyProtection="1">
      <alignment horizontal="left" vertical="center" wrapText="1"/>
      <protection hidden="1"/>
    </xf>
    <xf numFmtId="0" fontId="21" fillId="25" borderId="11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left" vertical="center" wrapText="1" indent="1"/>
    </xf>
    <xf numFmtId="43" fontId="36" fillId="25" borderId="11" xfId="122" applyFont="1" applyFill="1" applyBorder="1" applyAlignment="1">
      <alignment horizontal="center" vertical="center" wrapText="1"/>
    </xf>
    <xf numFmtId="43" fontId="36" fillId="25" borderId="11" xfId="122" applyFont="1" applyFill="1" applyBorder="1" applyAlignment="1">
      <alignment vertical="center" wrapText="1"/>
    </xf>
    <xf numFmtId="180" fontId="36" fillId="25" borderId="10" xfId="96" applyNumberFormat="1" applyFont="1" applyFill="1" applyBorder="1" applyAlignment="1" applyProtection="1">
      <alignment horizontal="center" vertical="center" wrapText="1"/>
      <protection hidden="1"/>
    </xf>
    <xf numFmtId="0" fontId="38" fillId="25" borderId="10" xfId="0" applyFont="1" applyFill="1" applyBorder="1" applyAlignment="1">
      <alignment horizontal="center" vertical="center"/>
    </xf>
    <xf numFmtId="49" fontId="21" fillId="25" borderId="12" xfId="74" applyNumberFormat="1" applyFont="1" applyFill="1" applyBorder="1" applyAlignment="1">
      <alignment horizontal="center" vertical="center"/>
      <protection/>
    </xf>
    <xf numFmtId="0" fontId="38" fillId="25" borderId="10" xfId="69" applyFont="1" applyFill="1" applyBorder="1" applyAlignment="1">
      <alignment horizontal="center" vertical="center" wrapText="1"/>
      <protection/>
    </xf>
    <xf numFmtId="9" fontId="38" fillId="25" borderId="10" xfId="0" applyNumberFormat="1" applyFont="1" applyFill="1" applyBorder="1" applyAlignment="1">
      <alignment horizontal="center" vertical="center"/>
    </xf>
    <xf numFmtId="49" fontId="38" fillId="25" borderId="10" xfId="122" applyNumberFormat="1" applyFont="1" applyFill="1" applyBorder="1" applyAlignment="1">
      <alignment horizontal="center" vertical="center" wrapText="1"/>
    </xf>
    <xf numFmtId="0" fontId="38" fillId="24" borderId="10" xfId="67" applyFont="1" applyFill="1" applyBorder="1" applyAlignment="1">
      <alignment horizontal="center" vertical="center" wrapText="1"/>
      <protection/>
    </xf>
    <xf numFmtId="43" fontId="38" fillId="25" borderId="10" xfId="122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38" fillId="25" borderId="10" xfId="0" applyFont="1" applyFill="1" applyBorder="1" applyAlignment="1">
      <alignment vertical="center" wrapText="1"/>
    </xf>
    <xf numFmtId="49" fontId="38" fillId="25" borderId="10" xfId="0" applyNumberFormat="1" applyFont="1" applyFill="1" applyBorder="1" applyAlignment="1">
      <alignment horizontal="center" vertical="center"/>
    </xf>
    <xf numFmtId="3" fontId="38" fillId="25" borderId="10" xfId="0" applyNumberFormat="1" applyFont="1" applyFill="1" applyBorder="1" applyAlignment="1">
      <alignment horizontal="center" vertical="center" wrapText="1"/>
    </xf>
    <xf numFmtId="43" fontId="38" fillId="25" borderId="10" xfId="128" applyFont="1" applyFill="1" applyBorder="1" applyAlignment="1">
      <alignment vertical="center" wrapText="1"/>
    </xf>
    <xf numFmtId="9" fontId="29" fillId="24" borderId="10" xfId="67" applyNumberFormat="1" applyFont="1" applyFill="1" applyBorder="1" applyAlignment="1">
      <alignment horizontal="center" vertical="center"/>
      <protection/>
    </xf>
    <xf numFmtId="49" fontId="36" fillId="25" borderId="10" xfId="73" applyNumberFormat="1" applyFont="1" applyFill="1" applyBorder="1" applyAlignment="1">
      <alignment horizontal="center" vertical="center"/>
      <protection/>
    </xf>
    <xf numFmtId="0" fontId="21" fillId="25" borderId="10" xfId="105" applyNumberFormat="1" applyFont="1" applyFill="1" applyBorder="1" applyAlignment="1" applyProtection="1">
      <alignment horizontal="center" vertical="center"/>
      <protection hidden="1" locked="0"/>
    </xf>
    <xf numFmtId="0" fontId="21" fillId="25" borderId="10" xfId="73" applyFont="1" applyFill="1" applyBorder="1" applyAlignment="1" applyProtection="1">
      <alignment horizontal="center" vertical="center" wrapText="1"/>
      <protection/>
    </xf>
    <xf numFmtId="0" fontId="36" fillId="25" borderId="0" xfId="0" applyFont="1" applyFill="1" applyAlignment="1">
      <alignment horizontal="center" vertical="center"/>
    </xf>
    <xf numFmtId="0" fontId="21" fillId="25" borderId="10" xfId="71" applyFont="1" applyFill="1" applyBorder="1" applyAlignment="1">
      <alignment horizontal="center" vertical="center" wrapText="1"/>
      <protection/>
    </xf>
    <xf numFmtId="0" fontId="36" fillId="25" borderId="10" xfId="0" applyFont="1" applyFill="1" applyBorder="1" applyAlignment="1">
      <alignment vertical="justify" wrapText="1"/>
    </xf>
    <xf numFmtId="0" fontId="21" fillId="25" borderId="12" xfId="67" applyFont="1" applyFill="1" applyBorder="1" applyAlignment="1">
      <alignment horizontal="center" vertical="center"/>
      <protection/>
    </xf>
    <xf numFmtId="0" fontId="36" fillId="25" borderId="12" xfId="67" applyFont="1" applyFill="1" applyBorder="1" applyAlignment="1">
      <alignment horizontal="center" vertical="center" wrapText="1"/>
      <protection/>
    </xf>
    <xf numFmtId="0" fontId="25" fillId="26" borderId="10" xfId="67" applyFont="1" applyFill="1" applyBorder="1" applyAlignment="1">
      <alignment horizontal="center" vertical="center" wrapText="1"/>
      <protection/>
    </xf>
    <xf numFmtId="0" fontId="39" fillId="25" borderId="12" xfId="0" applyFont="1" applyFill="1" applyBorder="1" applyAlignment="1">
      <alignment horizontal="left" vertical="center" wrapText="1" indent="1"/>
    </xf>
    <xf numFmtId="0" fontId="36" fillId="25" borderId="21" xfId="0" applyFont="1" applyFill="1" applyBorder="1" applyAlignment="1">
      <alignment horizontal="center"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36" fillId="24" borderId="12" xfId="67" applyFont="1" applyFill="1" applyBorder="1" applyAlignment="1">
      <alignment horizontal="center" vertical="center" wrapText="1"/>
      <protection/>
    </xf>
    <xf numFmtId="43" fontId="36" fillId="25" borderId="21" xfId="122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36" fillId="25" borderId="12" xfId="0" applyFont="1" applyFill="1" applyBorder="1" applyAlignment="1">
      <alignment vertical="center" wrapText="1"/>
    </xf>
    <xf numFmtId="0" fontId="21" fillId="25" borderId="12" xfId="0" applyFont="1" applyFill="1" applyBorder="1" applyAlignment="1">
      <alignment horizontal="center" vertical="center" wrapText="1"/>
    </xf>
    <xf numFmtId="43" fontId="36" fillId="25" borderId="21" xfId="122" applyFont="1" applyFill="1" applyBorder="1" applyAlignment="1">
      <alignment vertical="center" wrapText="1"/>
    </xf>
    <xf numFmtId="173" fontId="20" fillId="24" borderId="12" xfId="117" applyFont="1" applyFill="1" applyBorder="1" applyAlignment="1" applyProtection="1">
      <alignment horizontal="center" vertical="center" wrapText="1"/>
      <protection/>
    </xf>
    <xf numFmtId="3" fontId="36" fillId="25" borderId="21" xfId="122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/>
    </xf>
    <xf numFmtId="9" fontId="20" fillId="24" borderId="12" xfId="67" applyNumberFormat="1" applyFont="1" applyFill="1" applyBorder="1" applyAlignment="1">
      <alignment horizontal="center" vertical="center"/>
      <protection/>
    </xf>
    <xf numFmtId="0" fontId="36" fillId="25" borderId="21" xfId="0" applyFont="1" applyFill="1" applyBorder="1" applyAlignment="1">
      <alignment horizontal="center" vertical="center"/>
    </xf>
    <xf numFmtId="0" fontId="22" fillId="26" borderId="10" xfId="67" applyFont="1" applyFill="1" applyBorder="1" applyAlignment="1">
      <alignment horizontal="center" vertical="center"/>
      <protection/>
    </xf>
    <xf numFmtId="0" fontId="21" fillId="26" borderId="10" xfId="67" applyFont="1" applyFill="1" applyBorder="1" applyAlignment="1">
      <alignment horizontal="center" vertical="center"/>
      <protection/>
    </xf>
    <xf numFmtId="3" fontId="22" fillId="26" borderId="10" xfId="67" applyNumberFormat="1" applyFont="1" applyFill="1" applyBorder="1" applyAlignment="1">
      <alignment horizontal="center" vertical="center"/>
      <protection/>
    </xf>
    <xf numFmtId="0" fontId="21" fillId="30" borderId="13" xfId="67" applyFont="1" applyFill="1" applyBorder="1" applyAlignment="1">
      <alignment horizontal="center" vertical="center"/>
      <protection/>
    </xf>
    <xf numFmtId="0" fontId="22" fillId="30" borderId="16" xfId="67" applyFont="1" applyFill="1" applyBorder="1" applyAlignment="1">
      <alignment horizontal="center" vertical="center"/>
      <protection/>
    </xf>
    <xf numFmtId="0" fontId="22" fillId="30" borderId="13" xfId="67" applyFont="1" applyFill="1" applyBorder="1" applyAlignment="1">
      <alignment horizontal="center" vertical="center"/>
      <protection/>
    </xf>
    <xf numFmtId="176" fontId="14" fillId="30" borderId="10" xfId="117" applyNumberFormat="1" applyFont="1" applyFill="1" applyBorder="1" applyAlignment="1">
      <alignment horizontal="right" vertical="center"/>
    </xf>
    <xf numFmtId="0" fontId="21" fillId="30" borderId="14" xfId="67" applyFont="1" applyFill="1" applyBorder="1" applyAlignment="1">
      <alignment horizontal="center" vertical="center"/>
      <protection/>
    </xf>
    <xf numFmtId="0" fontId="25" fillId="25" borderId="19" xfId="67" applyFont="1" applyFill="1" applyBorder="1" applyAlignment="1">
      <alignment horizontal="center" vertical="center" wrapText="1"/>
      <protection/>
    </xf>
    <xf numFmtId="0" fontId="25" fillId="25" borderId="20" xfId="67" applyFont="1" applyFill="1" applyBorder="1" applyAlignment="1">
      <alignment horizontal="center" vertical="center" wrapText="1"/>
      <protection/>
    </xf>
    <xf numFmtId="0" fontId="22" fillId="26" borderId="22" xfId="67" applyFont="1" applyFill="1" applyBorder="1" applyAlignment="1">
      <alignment horizontal="left" vertical="center"/>
      <protection/>
    </xf>
    <xf numFmtId="0" fontId="22" fillId="26" borderId="15" xfId="67" applyFont="1" applyFill="1" applyBorder="1" applyAlignment="1">
      <alignment horizontal="left" vertical="center"/>
      <protection/>
    </xf>
    <xf numFmtId="0" fontId="22" fillId="26" borderId="23" xfId="67" applyFont="1" applyFill="1" applyBorder="1" applyAlignment="1">
      <alignment horizontal="left" vertical="center"/>
      <protection/>
    </xf>
    <xf numFmtId="0" fontId="22" fillId="26" borderId="18" xfId="67" applyFont="1" applyFill="1" applyBorder="1" applyAlignment="1">
      <alignment horizontal="left" vertical="center"/>
      <protection/>
    </xf>
    <xf numFmtId="0" fontId="22" fillId="26" borderId="13" xfId="67" applyFont="1" applyFill="1" applyBorder="1" applyAlignment="1">
      <alignment horizontal="left" vertical="center"/>
      <protection/>
    </xf>
    <xf numFmtId="0" fontId="22" fillId="26" borderId="14" xfId="67" applyFont="1" applyFill="1" applyBorder="1" applyAlignment="1">
      <alignment horizontal="left" vertical="center"/>
      <protection/>
    </xf>
    <xf numFmtId="0" fontId="22" fillId="31" borderId="22" xfId="67" applyFont="1" applyFill="1" applyBorder="1" applyAlignment="1">
      <alignment horizontal="left" vertical="center" wrapText="1"/>
      <protection/>
    </xf>
    <xf numFmtId="0" fontId="22" fillId="31" borderId="15" xfId="67" applyFont="1" applyFill="1" applyBorder="1" applyAlignment="1">
      <alignment horizontal="left" vertical="center" wrapText="1"/>
      <protection/>
    </xf>
    <xf numFmtId="0" fontId="22" fillId="31" borderId="23" xfId="67" applyFont="1" applyFill="1" applyBorder="1" applyAlignment="1">
      <alignment horizontal="left" vertical="center" wrapText="1"/>
      <protection/>
    </xf>
    <xf numFmtId="0" fontId="22" fillId="26" borderId="10" xfId="67" applyFont="1" applyFill="1" applyBorder="1" applyAlignment="1">
      <alignment horizontal="left" vertical="center"/>
      <protection/>
    </xf>
    <xf numFmtId="0" fontId="22" fillId="31" borderId="18" xfId="67" applyFont="1" applyFill="1" applyBorder="1" applyAlignment="1">
      <alignment horizontal="left" vertical="center" wrapText="1"/>
      <protection/>
    </xf>
    <xf numFmtId="0" fontId="22" fillId="31" borderId="13" xfId="67" applyFont="1" applyFill="1" applyBorder="1" applyAlignment="1">
      <alignment horizontal="left" vertical="center" wrapText="1"/>
      <protection/>
    </xf>
    <xf numFmtId="0" fontId="22" fillId="31" borderId="14" xfId="67" applyFont="1" applyFill="1" applyBorder="1" applyAlignment="1">
      <alignment horizontal="left" vertical="center" wrapText="1"/>
      <protection/>
    </xf>
    <xf numFmtId="0" fontId="25" fillId="25" borderId="19" xfId="67" applyFont="1" applyFill="1" applyBorder="1" applyAlignment="1">
      <alignment horizontal="right" vertical="center" wrapText="1"/>
      <protection/>
    </xf>
    <xf numFmtId="0" fontId="25" fillId="25" borderId="20" xfId="67" applyFont="1" applyFill="1" applyBorder="1" applyAlignment="1">
      <alignment horizontal="right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37" fillId="25" borderId="24" xfId="67" applyFont="1" applyFill="1" applyBorder="1" applyAlignment="1">
      <alignment horizontal="center" vertical="center"/>
      <protection/>
    </xf>
    <xf numFmtId="0" fontId="25" fillId="30" borderId="10" xfId="0" applyFont="1" applyFill="1" applyBorder="1" applyAlignment="1">
      <alignment horizontal="left" vertical="center"/>
    </xf>
    <xf numFmtId="0" fontId="22" fillId="31" borderId="10" xfId="67" applyFont="1" applyFill="1" applyBorder="1" applyAlignment="1">
      <alignment horizontal="left" vertical="center"/>
      <protection/>
    </xf>
    <xf numFmtId="0" fontId="22" fillId="30" borderId="13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2" fillId="31" borderId="18" xfId="67" applyFont="1" applyFill="1" applyBorder="1" applyAlignment="1">
      <alignment horizontal="left" vertical="center"/>
      <protection/>
    </xf>
    <xf numFmtId="0" fontId="22" fillId="31" borderId="13" xfId="67" applyFont="1" applyFill="1" applyBorder="1" applyAlignment="1">
      <alignment horizontal="left" vertical="center"/>
      <protection/>
    </xf>
    <xf numFmtId="0" fontId="22" fillId="31" borderId="14" xfId="67" applyFont="1" applyFill="1" applyBorder="1" applyAlignment="1">
      <alignment horizontal="left" vertical="center"/>
      <protection/>
    </xf>
    <xf numFmtId="0" fontId="22" fillId="31" borderId="15" xfId="67" applyFont="1" applyFill="1" applyBorder="1" applyAlignment="1">
      <alignment horizontal="left" vertical="center"/>
      <protection/>
    </xf>
  </cellXfs>
  <cellStyles count="117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20" xfId="95"/>
    <cellStyle name="Обычный_Дополнение_1" xfId="96"/>
    <cellStyle name="Обычный_Заявка 2005 г. приложение 1.1. 2" xfId="97"/>
    <cellStyle name="Обычный_Заявка ММГ-2005г.5 раздел11.10.04" xfId="98"/>
    <cellStyle name="Обычный_Лист1" xfId="99"/>
    <cellStyle name="Обычный_Лист1 12" xfId="100"/>
    <cellStyle name="Обычный_Лист1 2" xfId="101"/>
    <cellStyle name="Обычный_Лист2 2" xfId="102"/>
    <cellStyle name="Обычный_Лист3 2" xfId="103"/>
    <cellStyle name="Обычный_Утв.заявка  (свод.)-2006  от 10 11 05.база xls (вар" xfId="104"/>
    <cellStyle name="Обычный_Утв.заявка  (свод.)-2006  от 10 11 05.база xls (вар 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Стиль 1" xfId="113"/>
    <cellStyle name="Стиль 1 2 15" xfId="114"/>
    <cellStyle name="Стиль 1 3" xfId="115"/>
    <cellStyle name="Текст предупреждения" xfId="116"/>
    <cellStyle name="Comma" xfId="117"/>
    <cellStyle name="Comma [0]" xfId="118"/>
    <cellStyle name="Финансовый 100" xfId="119"/>
    <cellStyle name="Финансовый 2" xfId="120"/>
    <cellStyle name="Финансовый 2 2" xfId="121"/>
    <cellStyle name="Финансовый 2 2 3" xfId="122"/>
    <cellStyle name="Финансовый 2 36" xfId="123"/>
    <cellStyle name="Финансовый 29" xfId="124"/>
    <cellStyle name="Финансовый 3" xfId="125"/>
    <cellStyle name="Финансовый 3 2" xfId="126"/>
    <cellStyle name="Финансовый 67" xfId="127"/>
    <cellStyle name="Финансовый 78" xfId="128"/>
    <cellStyle name="Финансовый 80" xfId="129"/>
    <cellStyle name="Хороший" xfId="13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t.autodealer.ru/index.php?tree=21_4559" TargetMode="External" /><Relationship Id="rId2" Type="http://schemas.openxmlformats.org/officeDocument/2006/relationships/hyperlink" Target="http://acat.autodealer.ru/index.php?tree=21_4559" TargetMode="External" /><Relationship Id="rId3" Type="http://schemas.openxmlformats.org/officeDocument/2006/relationships/hyperlink" Target="http://acat.autodealer.ru/index.php?tree=23_2170" TargetMode="External" /><Relationship Id="rId4" Type="http://schemas.openxmlformats.org/officeDocument/2006/relationships/hyperlink" Target="http://acat.autodealer.ru/index.php?tree=23_2170" TargetMode="External" /><Relationship Id="rId5" Type="http://schemas.openxmlformats.org/officeDocument/2006/relationships/hyperlink" Target="http://acat.autodealer.ru/index.php?tree=23_2175" TargetMode="External" /><Relationship Id="rId6" Type="http://schemas.openxmlformats.org/officeDocument/2006/relationships/hyperlink" Target="http://acat.autodealer.ru/index.php?tree=23_2175" TargetMode="External" /><Relationship Id="rId7" Type="http://schemas.openxmlformats.org/officeDocument/2006/relationships/hyperlink" Target="http://acat.autodealer.ru/index.php?tree=23_2163" TargetMode="External" /><Relationship Id="rId8" Type="http://schemas.openxmlformats.org/officeDocument/2006/relationships/hyperlink" Target="http://acat.autodealer.ru/index.php?tree=23_2163" TargetMode="External" /><Relationship Id="rId9" Type="http://schemas.openxmlformats.org/officeDocument/2006/relationships/hyperlink" Target="http://acat.autodealer.ru/index.php?tree=23_2163" TargetMode="External" /><Relationship Id="rId10" Type="http://schemas.openxmlformats.org/officeDocument/2006/relationships/hyperlink" Target="http://acat.autodealer.ru/index.php?tree=23_2163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570"/>
  <sheetViews>
    <sheetView tabSelected="1" zoomScaleSheetLayoutView="75" zoomScalePageLayoutView="0" workbookViewId="0" topLeftCell="B1">
      <pane xSplit="5" ySplit="10" topLeftCell="N1198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P1198" sqref="P1198"/>
    </sheetView>
  </sheetViews>
  <sheetFormatPr defaultColWidth="9.00390625" defaultRowHeight="12.75"/>
  <cols>
    <col min="1" max="1" width="5.25390625" style="5" hidden="1" customWidth="1"/>
    <col min="2" max="2" width="9.875" style="5" customWidth="1"/>
    <col min="3" max="3" width="17.375" style="7" customWidth="1"/>
    <col min="4" max="4" width="24.75390625" style="5" customWidth="1"/>
    <col min="5" max="5" width="42.25390625" style="5" customWidth="1"/>
    <col min="6" max="6" width="75.00390625" style="5" customWidth="1"/>
    <col min="7" max="7" width="34.625" style="5" customWidth="1"/>
    <col min="8" max="8" width="10.125" style="5" customWidth="1"/>
    <col min="9" max="9" width="15.25390625" style="5" customWidth="1"/>
    <col min="10" max="10" width="14.75390625" style="5" customWidth="1"/>
    <col min="11" max="11" width="13.125" style="5" customWidth="1"/>
    <col min="12" max="12" width="19.875" style="5" customWidth="1"/>
    <col min="13" max="13" width="18.25390625" style="5" customWidth="1"/>
    <col min="14" max="14" width="15.75390625" style="5" customWidth="1"/>
    <col min="15" max="15" width="21.875" style="5" customWidth="1"/>
    <col min="16" max="16" width="22.625" style="5" customWidth="1"/>
    <col min="17" max="17" width="12.875" style="5" customWidth="1"/>
    <col min="18" max="18" width="10.875" style="5" customWidth="1"/>
    <col min="19" max="19" width="13.125" style="5" bestFit="1" customWidth="1"/>
    <col min="20" max="20" width="18.00390625" style="5" customWidth="1"/>
    <col min="21" max="21" width="25.625" style="13" customWidth="1"/>
    <col min="22" max="22" width="26.125" style="13" customWidth="1"/>
    <col min="23" max="23" width="12.875" style="5" customWidth="1"/>
    <col min="24" max="24" width="9.75390625" style="5" bestFit="1" customWidth="1"/>
    <col min="25" max="25" width="27.253906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273"/>
      <c r="P1" s="4"/>
      <c r="Q1" s="4"/>
      <c r="R1" s="4"/>
      <c r="S1" s="4"/>
      <c r="T1" s="273"/>
      <c r="U1" s="16"/>
      <c r="V1" s="16"/>
      <c r="W1" s="380" t="s">
        <v>27</v>
      </c>
      <c r="X1" s="380"/>
      <c r="Y1" s="380"/>
    </row>
    <row r="2" spans="2:25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3"/>
      <c r="P2" s="4"/>
      <c r="Q2" s="4"/>
      <c r="R2" s="4"/>
      <c r="S2" s="4"/>
      <c r="T2" s="4"/>
      <c r="U2" s="16"/>
      <c r="V2" s="16"/>
      <c r="W2" s="380" t="s">
        <v>28</v>
      </c>
      <c r="X2" s="380"/>
      <c r="Y2" s="380"/>
    </row>
    <row r="3" spans="2:25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73"/>
      <c r="P3" s="4"/>
      <c r="Q3" s="4"/>
      <c r="R3" s="4"/>
      <c r="S3" s="4"/>
      <c r="T3" s="4"/>
      <c r="U3" s="16"/>
      <c r="V3" s="16"/>
      <c r="W3" s="380" t="s">
        <v>14</v>
      </c>
      <c r="X3" s="380"/>
      <c r="Y3" s="380"/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73"/>
      <c r="P4" s="4"/>
      <c r="Q4" s="4"/>
      <c r="R4" s="4"/>
      <c r="S4" s="4"/>
      <c r="T4" s="4"/>
      <c r="U4" s="16"/>
      <c r="V4" s="16"/>
      <c r="W4" s="380" t="s">
        <v>141</v>
      </c>
      <c r="X4" s="380"/>
      <c r="Y4" s="380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3"/>
      <c r="P5" s="4"/>
      <c r="Q5" s="4"/>
      <c r="R5" s="4"/>
      <c r="S5" s="4"/>
      <c r="T5" s="4"/>
      <c r="U5" s="16"/>
      <c r="V5" s="16"/>
      <c r="W5" s="273"/>
      <c r="X5" s="273"/>
      <c r="Y5" s="273"/>
    </row>
    <row r="6" spans="2:25" ht="12.75">
      <c r="B6" s="380" t="s">
        <v>2168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273"/>
      <c r="M7" s="273"/>
      <c r="N7" s="273"/>
      <c r="O7" s="273"/>
      <c r="P7" s="4"/>
      <c r="Q7" s="273"/>
      <c r="R7" s="273"/>
      <c r="S7" s="273"/>
      <c r="T7" s="381" t="s">
        <v>3856</v>
      </c>
      <c r="U7" s="381"/>
      <c r="V7" s="381"/>
      <c r="W7" s="381"/>
      <c r="X7" s="381"/>
      <c r="Y7" s="381"/>
    </row>
    <row r="8" spans="2:25" ht="47.25" customHeight="1">
      <c r="B8" s="271" t="s">
        <v>16</v>
      </c>
      <c r="C8" s="271" t="s">
        <v>17</v>
      </c>
      <c r="D8" s="363" t="s">
        <v>18</v>
      </c>
      <c r="E8" s="363" t="s">
        <v>19</v>
      </c>
      <c r="F8" s="363" t="s">
        <v>20</v>
      </c>
      <c r="G8" s="363" t="s">
        <v>15</v>
      </c>
      <c r="H8" s="363" t="s">
        <v>21</v>
      </c>
      <c r="I8" s="363" t="s">
        <v>22</v>
      </c>
      <c r="J8" s="363" t="s">
        <v>23</v>
      </c>
      <c r="K8" s="363" t="s">
        <v>24</v>
      </c>
      <c r="L8" s="363" t="s">
        <v>0</v>
      </c>
      <c r="M8" s="363" t="s">
        <v>1</v>
      </c>
      <c r="N8" s="363" t="s">
        <v>2</v>
      </c>
      <c r="O8" s="363" t="s">
        <v>3</v>
      </c>
      <c r="P8" s="363" t="s">
        <v>4</v>
      </c>
      <c r="Q8" s="363" t="s">
        <v>5</v>
      </c>
      <c r="R8" s="363" t="s">
        <v>6</v>
      </c>
      <c r="S8" s="363" t="s">
        <v>7</v>
      </c>
      <c r="T8" s="363" t="s">
        <v>8</v>
      </c>
      <c r="U8" s="378" t="s">
        <v>9</v>
      </c>
      <c r="V8" s="378" t="s">
        <v>10</v>
      </c>
      <c r="W8" s="363" t="s">
        <v>11</v>
      </c>
      <c r="X8" s="363" t="s">
        <v>12</v>
      </c>
      <c r="Y8" s="363" t="s">
        <v>13</v>
      </c>
    </row>
    <row r="9" spans="2:25" ht="47.25" customHeight="1" thickBot="1">
      <c r="B9" s="272"/>
      <c r="C9" s="272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79"/>
      <c r="V9" s="379"/>
      <c r="W9" s="364"/>
      <c r="X9" s="364"/>
      <c r="Y9" s="364"/>
    </row>
    <row r="10" spans="2:25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2:25" ht="15" customHeight="1">
      <c r="B11" s="371" t="s">
        <v>36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3"/>
    </row>
    <row r="12" spans="2:25" ht="63.75">
      <c r="B12" s="67" t="s">
        <v>401</v>
      </c>
      <c r="C12" s="66" t="s">
        <v>14</v>
      </c>
      <c r="D12" s="15" t="s">
        <v>402</v>
      </c>
      <c r="E12" s="15" t="s">
        <v>403</v>
      </c>
      <c r="F12" s="15" t="s">
        <v>404</v>
      </c>
      <c r="G12" s="143"/>
      <c r="H12" s="15" t="s">
        <v>30</v>
      </c>
      <c r="I12" s="69">
        <v>0.6</v>
      </c>
      <c r="J12" s="144">
        <v>470000000</v>
      </c>
      <c r="K12" s="71" t="s">
        <v>31</v>
      </c>
      <c r="L12" s="15" t="s">
        <v>405</v>
      </c>
      <c r="M12" s="3" t="s">
        <v>40</v>
      </c>
      <c r="N12" s="72" t="s">
        <v>74</v>
      </c>
      <c r="O12" s="145" t="s">
        <v>406</v>
      </c>
      <c r="P12" s="15" t="s">
        <v>37</v>
      </c>
      <c r="Q12" s="73" t="s">
        <v>407</v>
      </c>
      <c r="R12" s="15" t="s">
        <v>408</v>
      </c>
      <c r="S12" s="85">
        <v>10.85</v>
      </c>
      <c r="T12" s="18">
        <v>10230000</v>
      </c>
      <c r="U12" s="14">
        <v>0</v>
      </c>
      <c r="V12" s="14">
        <f aca="true" t="shared" si="0" ref="V12:V19">U12*1.12</f>
        <v>0</v>
      </c>
      <c r="W12" s="146" t="s">
        <v>142</v>
      </c>
      <c r="X12" s="10" t="s">
        <v>32</v>
      </c>
      <c r="Y12" s="67" t="s">
        <v>419</v>
      </c>
    </row>
    <row r="13" spans="2:25" ht="63.75">
      <c r="B13" s="67" t="s">
        <v>409</v>
      </c>
      <c r="C13" s="66" t="s">
        <v>14</v>
      </c>
      <c r="D13" s="15" t="s">
        <v>413</v>
      </c>
      <c r="E13" s="15" t="s">
        <v>307</v>
      </c>
      <c r="F13" s="15" t="s">
        <v>414</v>
      </c>
      <c r="G13" s="143"/>
      <c r="H13" s="15" t="s">
        <v>30</v>
      </c>
      <c r="I13" s="69">
        <v>0.6</v>
      </c>
      <c r="J13" s="144">
        <v>470000000</v>
      </c>
      <c r="K13" s="71" t="s">
        <v>31</v>
      </c>
      <c r="L13" s="15" t="s">
        <v>410</v>
      </c>
      <c r="M13" s="3" t="s">
        <v>213</v>
      </c>
      <c r="N13" s="72" t="s">
        <v>74</v>
      </c>
      <c r="O13" s="145" t="s">
        <v>411</v>
      </c>
      <c r="P13" s="15" t="s">
        <v>37</v>
      </c>
      <c r="Q13" s="73" t="s">
        <v>251</v>
      </c>
      <c r="R13" s="15" t="s">
        <v>252</v>
      </c>
      <c r="S13" s="85">
        <v>12350</v>
      </c>
      <c r="T13" s="18">
        <v>10230</v>
      </c>
      <c r="U13" s="14">
        <f>S13*T13</f>
        <v>126340500</v>
      </c>
      <c r="V13" s="14">
        <f t="shared" si="0"/>
        <v>141501360</v>
      </c>
      <c r="W13" s="146" t="s">
        <v>142</v>
      </c>
      <c r="X13" s="10" t="s">
        <v>32</v>
      </c>
      <c r="Y13" s="67"/>
    </row>
    <row r="14" spans="2:25" ht="63.75">
      <c r="B14" s="67" t="s">
        <v>415</v>
      </c>
      <c r="C14" s="66" t="s">
        <v>14</v>
      </c>
      <c r="D14" s="15" t="s">
        <v>416</v>
      </c>
      <c r="E14" s="15" t="s">
        <v>417</v>
      </c>
      <c r="F14" s="15" t="s">
        <v>418</v>
      </c>
      <c r="G14" s="143"/>
      <c r="H14" s="15" t="s">
        <v>30</v>
      </c>
      <c r="I14" s="69">
        <v>0.6</v>
      </c>
      <c r="J14" s="144">
        <v>470000000</v>
      </c>
      <c r="K14" s="71" t="s">
        <v>31</v>
      </c>
      <c r="L14" s="15" t="s">
        <v>405</v>
      </c>
      <c r="M14" s="3" t="s">
        <v>40</v>
      </c>
      <c r="N14" s="72" t="s">
        <v>74</v>
      </c>
      <c r="O14" s="145" t="s">
        <v>406</v>
      </c>
      <c r="P14" s="15" t="s">
        <v>37</v>
      </c>
      <c r="Q14" s="73" t="s">
        <v>407</v>
      </c>
      <c r="R14" s="15" t="s">
        <v>408</v>
      </c>
      <c r="S14" s="85">
        <v>11.1</v>
      </c>
      <c r="T14" s="18">
        <v>8260000</v>
      </c>
      <c r="U14" s="14">
        <v>0</v>
      </c>
      <c r="V14" s="14">
        <f t="shared" si="0"/>
        <v>0</v>
      </c>
      <c r="W14" s="146" t="s">
        <v>142</v>
      </c>
      <c r="X14" s="19" t="s">
        <v>32</v>
      </c>
      <c r="Y14" s="67" t="s">
        <v>419</v>
      </c>
    </row>
    <row r="15" spans="2:25" ht="63.75">
      <c r="B15" s="67" t="s">
        <v>420</v>
      </c>
      <c r="C15" s="66" t="s">
        <v>14</v>
      </c>
      <c r="D15" s="15" t="s">
        <v>416</v>
      </c>
      <c r="E15" s="15" t="s">
        <v>417</v>
      </c>
      <c r="F15" s="15" t="s">
        <v>418</v>
      </c>
      <c r="G15" s="143"/>
      <c r="H15" s="15" t="s">
        <v>30</v>
      </c>
      <c r="I15" s="69">
        <v>0.6</v>
      </c>
      <c r="J15" s="144">
        <v>470000000</v>
      </c>
      <c r="K15" s="71" t="s">
        <v>31</v>
      </c>
      <c r="L15" s="15" t="s">
        <v>410</v>
      </c>
      <c r="M15" s="3" t="s">
        <v>213</v>
      </c>
      <c r="N15" s="72" t="s">
        <v>74</v>
      </c>
      <c r="O15" s="145" t="s">
        <v>411</v>
      </c>
      <c r="P15" s="15" t="s">
        <v>37</v>
      </c>
      <c r="Q15" s="73" t="s">
        <v>251</v>
      </c>
      <c r="R15" s="15" t="s">
        <v>252</v>
      </c>
      <c r="S15" s="85">
        <v>16100</v>
      </c>
      <c r="T15" s="18">
        <v>8260</v>
      </c>
      <c r="U15" s="14">
        <f>S15*T15</f>
        <v>132986000</v>
      </c>
      <c r="V15" s="14">
        <f t="shared" si="0"/>
        <v>148944320</v>
      </c>
      <c r="W15" s="146" t="s">
        <v>142</v>
      </c>
      <c r="X15" s="19" t="s">
        <v>32</v>
      </c>
      <c r="Y15" s="67"/>
    </row>
    <row r="16" spans="2:25" ht="63.75">
      <c r="B16" s="67" t="s">
        <v>421</v>
      </c>
      <c r="C16" s="66" t="s">
        <v>14</v>
      </c>
      <c r="D16" s="15" t="s">
        <v>422</v>
      </c>
      <c r="E16" s="15" t="s">
        <v>423</v>
      </c>
      <c r="F16" s="15" t="s">
        <v>424</v>
      </c>
      <c r="G16" s="15"/>
      <c r="H16" s="15" t="s">
        <v>30</v>
      </c>
      <c r="I16" s="69">
        <v>0.6</v>
      </c>
      <c r="J16" s="144">
        <v>470000000</v>
      </c>
      <c r="K16" s="71" t="s">
        <v>31</v>
      </c>
      <c r="L16" s="15" t="s">
        <v>405</v>
      </c>
      <c r="M16" s="3" t="s">
        <v>40</v>
      </c>
      <c r="N16" s="72" t="s">
        <v>74</v>
      </c>
      <c r="O16" s="145" t="s">
        <v>406</v>
      </c>
      <c r="P16" s="15" t="s">
        <v>37</v>
      </c>
      <c r="Q16" s="73" t="s">
        <v>251</v>
      </c>
      <c r="R16" s="15" t="s">
        <v>252</v>
      </c>
      <c r="S16" s="83">
        <v>3670</v>
      </c>
      <c r="T16" s="18">
        <v>9039</v>
      </c>
      <c r="U16" s="14">
        <v>0</v>
      </c>
      <c r="V16" s="14">
        <f t="shared" si="0"/>
        <v>0</v>
      </c>
      <c r="W16" s="146" t="s">
        <v>142</v>
      </c>
      <c r="X16" s="10" t="s">
        <v>32</v>
      </c>
      <c r="Y16" s="67" t="s">
        <v>412</v>
      </c>
    </row>
    <row r="17" spans="2:25" ht="63.75">
      <c r="B17" s="67" t="s">
        <v>425</v>
      </c>
      <c r="C17" s="66" t="s">
        <v>14</v>
      </c>
      <c r="D17" s="15" t="s">
        <v>422</v>
      </c>
      <c r="E17" s="15" t="s">
        <v>307</v>
      </c>
      <c r="F17" s="15" t="s">
        <v>426</v>
      </c>
      <c r="G17" s="15"/>
      <c r="H17" s="15" t="s">
        <v>30</v>
      </c>
      <c r="I17" s="69">
        <v>0.6</v>
      </c>
      <c r="J17" s="144">
        <v>470000000</v>
      </c>
      <c r="K17" s="71" t="s">
        <v>31</v>
      </c>
      <c r="L17" s="15" t="s">
        <v>410</v>
      </c>
      <c r="M17" s="3" t="s">
        <v>213</v>
      </c>
      <c r="N17" s="72" t="s">
        <v>74</v>
      </c>
      <c r="O17" s="145" t="s">
        <v>411</v>
      </c>
      <c r="P17" s="15" t="s">
        <v>37</v>
      </c>
      <c r="Q17" s="73" t="s">
        <v>251</v>
      </c>
      <c r="R17" s="15" t="s">
        <v>252</v>
      </c>
      <c r="S17" s="83">
        <v>4670</v>
      </c>
      <c r="T17" s="18">
        <v>9039</v>
      </c>
      <c r="U17" s="14">
        <f>S17*T17</f>
        <v>42212130</v>
      </c>
      <c r="V17" s="14">
        <f t="shared" si="0"/>
        <v>47277585.6</v>
      </c>
      <c r="W17" s="146" t="s">
        <v>142</v>
      </c>
      <c r="X17" s="10" t="s">
        <v>32</v>
      </c>
      <c r="Y17" s="67"/>
    </row>
    <row r="18" spans="2:25" ht="63.75">
      <c r="B18" s="67" t="s">
        <v>2209</v>
      </c>
      <c r="C18" s="66" t="s">
        <v>14</v>
      </c>
      <c r="D18" s="94" t="s">
        <v>2210</v>
      </c>
      <c r="E18" s="15" t="s">
        <v>2211</v>
      </c>
      <c r="F18" s="15" t="s">
        <v>347</v>
      </c>
      <c r="G18" s="15"/>
      <c r="H18" s="15" t="s">
        <v>30</v>
      </c>
      <c r="I18" s="69">
        <v>0</v>
      </c>
      <c r="J18" s="78">
        <v>470000000</v>
      </c>
      <c r="K18" s="71" t="s">
        <v>31</v>
      </c>
      <c r="L18" s="18" t="s">
        <v>348</v>
      </c>
      <c r="M18" s="3" t="s">
        <v>40</v>
      </c>
      <c r="N18" s="72" t="s">
        <v>74</v>
      </c>
      <c r="O18" s="64" t="s">
        <v>162</v>
      </c>
      <c r="P18" s="15" t="s">
        <v>37</v>
      </c>
      <c r="Q18" s="73" t="s">
        <v>143</v>
      </c>
      <c r="R18" s="15" t="s">
        <v>144</v>
      </c>
      <c r="S18" s="133">
        <v>10.195</v>
      </c>
      <c r="T18" s="120">
        <v>192800</v>
      </c>
      <c r="U18" s="14">
        <v>0</v>
      </c>
      <c r="V18" s="14">
        <f t="shared" si="0"/>
        <v>0</v>
      </c>
      <c r="W18" s="67" t="s">
        <v>75</v>
      </c>
      <c r="X18" s="10" t="s">
        <v>32</v>
      </c>
      <c r="Y18" s="67" t="s">
        <v>2181</v>
      </c>
    </row>
    <row r="19" spans="2:25" ht="63.75">
      <c r="B19" s="67" t="s">
        <v>2212</v>
      </c>
      <c r="C19" s="66" t="s">
        <v>14</v>
      </c>
      <c r="D19" s="94" t="s">
        <v>2210</v>
      </c>
      <c r="E19" s="15" t="s">
        <v>2211</v>
      </c>
      <c r="F19" s="15" t="s">
        <v>347</v>
      </c>
      <c r="G19" s="15"/>
      <c r="H19" s="15" t="s">
        <v>30</v>
      </c>
      <c r="I19" s="69">
        <v>0</v>
      </c>
      <c r="J19" s="78">
        <v>470000000</v>
      </c>
      <c r="K19" s="71" t="s">
        <v>31</v>
      </c>
      <c r="L19" s="18" t="s">
        <v>348</v>
      </c>
      <c r="M19" s="3" t="s">
        <v>40</v>
      </c>
      <c r="N19" s="72" t="s">
        <v>74</v>
      </c>
      <c r="O19" s="64" t="s">
        <v>162</v>
      </c>
      <c r="P19" s="15" t="s">
        <v>37</v>
      </c>
      <c r="Q19" s="73" t="s">
        <v>143</v>
      </c>
      <c r="R19" s="15" t="s">
        <v>144</v>
      </c>
      <c r="S19" s="133">
        <v>10.195</v>
      </c>
      <c r="T19" s="120">
        <v>192500</v>
      </c>
      <c r="U19" s="14">
        <f>S19*T19</f>
        <v>1962537.5</v>
      </c>
      <c r="V19" s="14">
        <f t="shared" si="0"/>
        <v>2198042</v>
      </c>
      <c r="W19" s="67" t="s">
        <v>75</v>
      </c>
      <c r="X19" s="10" t="s">
        <v>32</v>
      </c>
      <c r="Y19" s="67"/>
    </row>
    <row r="20" spans="2:25" ht="63.75">
      <c r="B20" s="67" t="s">
        <v>427</v>
      </c>
      <c r="C20" s="66" t="s">
        <v>14</v>
      </c>
      <c r="D20" s="15" t="s">
        <v>428</v>
      </c>
      <c r="E20" s="15" t="s">
        <v>429</v>
      </c>
      <c r="F20" s="15" t="s">
        <v>347</v>
      </c>
      <c r="G20" s="15"/>
      <c r="H20" s="15" t="s">
        <v>30</v>
      </c>
      <c r="I20" s="69">
        <v>0</v>
      </c>
      <c r="J20" s="78">
        <v>470000000</v>
      </c>
      <c r="K20" s="71" t="s">
        <v>31</v>
      </c>
      <c r="L20" s="18" t="s">
        <v>348</v>
      </c>
      <c r="M20" s="3" t="s">
        <v>40</v>
      </c>
      <c r="N20" s="72" t="s">
        <v>74</v>
      </c>
      <c r="O20" s="64" t="s">
        <v>162</v>
      </c>
      <c r="P20" s="15" t="s">
        <v>37</v>
      </c>
      <c r="Q20" s="73" t="s">
        <v>143</v>
      </c>
      <c r="R20" s="15" t="s">
        <v>144</v>
      </c>
      <c r="S20" s="133">
        <v>29.84</v>
      </c>
      <c r="T20" s="120">
        <v>192800</v>
      </c>
      <c r="U20" s="14">
        <v>0</v>
      </c>
      <c r="V20" s="14">
        <f>U20*1.12</f>
        <v>0</v>
      </c>
      <c r="W20" s="67" t="s">
        <v>75</v>
      </c>
      <c r="X20" s="19" t="s">
        <v>32</v>
      </c>
      <c r="Y20" s="67" t="s">
        <v>2175</v>
      </c>
    </row>
    <row r="21" spans="2:25" ht="63.75">
      <c r="B21" s="67" t="s">
        <v>430</v>
      </c>
      <c r="C21" s="66" t="s">
        <v>14</v>
      </c>
      <c r="D21" s="15" t="s">
        <v>428</v>
      </c>
      <c r="E21" s="15" t="s">
        <v>307</v>
      </c>
      <c r="F21" s="15" t="s">
        <v>431</v>
      </c>
      <c r="G21" s="15"/>
      <c r="H21" s="15" t="s">
        <v>30</v>
      </c>
      <c r="I21" s="69">
        <v>0</v>
      </c>
      <c r="J21" s="78">
        <v>470000000</v>
      </c>
      <c r="K21" s="71" t="s">
        <v>31</v>
      </c>
      <c r="L21" s="18" t="s">
        <v>348</v>
      </c>
      <c r="M21" s="3" t="s">
        <v>213</v>
      </c>
      <c r="N21" s="72" t="s">
        <v>74</v>
      </c>
      <c r="O21" s="64" t="s">
        <v>162</v>
      </c>
      <c r="P21" s="15" t="s">
        <v>37</v>
      </c>
      <c r="Q21" s="73" t="s">
        <v>143</v>
      </c>
      <c r="R21" s="15" t="s">
        <v>144</v>
      </c>
      <c r="S21" s="133">
        <v>8.6</v>
      </c>
      <c r="T21" s="120">
        <v>192500</v>
      </c>
      <c r="U21" s="14">
        <f>S21*T21</f>
        <v>1655500</v>
      </c>
      <c r="V21" s="14">
        <f>U21*1.12</f>
        <v>1854160.0000000002</v>
      </c>
      <c r="W21" s="67" t="s">
        <v>75</v>
      </c>
      <c r="X21" s="19" t="s">
        <v>32</v>
      </c>
      <c r="Y21" s="67"/>
    </row>
    <row r="22" spans="2:25" ht="63.75">
      <c r="B22" s="67" t="s">
        <v>2213</v>
      </c>
      <c r="C22" s="66" t="s">
        <v>14</v>
      </c>
      <c r="D22" s="15" t="s">
        <v>2214</v>
      </c>
      <c r="E22" s="15" t="s">
        <v>2215</v>
      </c>
      <c r="F22" s="15" t="s">
        <v>347</v>
      </c>
      <c r="G22" s="15"/>
      <c r="H22" s="15" t="s">
        <v>30</v>
      </c>
      <c r="I22" s="69">
        <v>0</v>
      </c>
      <c r="J22" s="78">
        <v>470000000</v>
      </c>
      <c r="K22" s="71" t="s">
        <v>31</v>
      </c>
      <c r="L22" s="18" t="s">
        <v>348</v>
      </c>
      <c r="M22" s="3" t="s">
        <v>40</v>
      </c>
      <c r="N22" s="72" t="s">
        <v>74</v>
      </c>
      <c r="O22" s="64" t="s">
        <v>162</v>
      </c>
      <c r="P22" s="15" t="s">
        <v>37</v>
      </c>
      <c r="Q22" s="73" t="s">
        <v>143</v>
      </c>
      <c r="R22" s="15" t="s">
        <v>144</v>
      </c>
      <c r="S22" s="133">
        <v>20.501</v>
      </c>
      <c r="T22" s="134">
        <v>192800</v>
      </c>
      <c r="U22" s="14">
        <v>0</v>
      </c>
      <c r="V22" s="14">
        <f aca="true" t="shared" si="1" ref="V22:V29">U22*1.12</f>
        <v>0</v>
      </c>
      <c r="W22" s="67" t="s">
        <v>75</v>
      </c>
      <c r="X22" s="10" t="s">
        <v>32</v>
      </c>
      <c r="Y22" s="67" t="s">
        <v>2181</v>
      </c>
    </row>
    <row r="23" spans="2:25" ht="63.75">
      <c r="B23" s="67" t="s">
        <v>2216</v>
      </c>
      <c r="C23" s="66" t="s">
        <v>14</v>
      </c>
      <c r="D23" s="15" t="s">
        <v>2214</v>
      </c>
      <c r="E23" s="15" t="s">
        <v>2215</v>
      </c>
      <c r="F23" s="15" t="s">
        <v>347</v>
      </c>
      <c r="G23" s="15"/>
      <c r="H23" s="15" t="s">
        <v>30</v>
      </c>
      <c r="I23" s="69">
        <v>0</v>
      </c>
      <c r="J23" s="78">
        <v>470000000</v>
      </c>
      <c r="K23" s="71" t="s">
        <v>31</v>
      </c>
      <c r="L23" s="18" t="s">
        <v>348</v>
      </c>
      <c r="M23" s="3" t="s">
        <v>40</v>
      </c>
      <c r="N23" s="72" t="s">
        <v>74</v>
      </c>
      <c r="O23" s="64" t="s">
        <v>162</v>
      </c>
      <c r="P23" s="15" t="s">
        <v>37</v>
      </c>
      <c r="Q23" s="73" t="s">
        <v>143</v>
      </c>
      <c r="R23" s="15" t="s">
        <v>144</v>
      </c>
      <c r="S23" s="133">
        <v>20.501</v>
      </c>
      <c r="T23" s="134">
        <v>192500</v>
      </c>
      <c r="U23" s="14">
        <f>S23*T23</f>
        <v>3946442.5000000005</v>
      </c>
      <c r="V23" s="14">
        <f t="shared" si="1"/>
        <v>4420015.600000001</v>
      </c>
      <c r="W23" s="67" t="s">
        <v>75</v>
      </c>
      <c r="X23" s="10" t="s">
        <v>32</v>
      </c>
      <c r="Y23" s="67"/>
    </row>
    <row r="24" spans="2:25" ht="63.75">
      <c r="B24" s="67" t="s">
        <v>2217</v>
      </c>
      <c r="C24" s="66" t="s">
        <v>14</v>
      </c>
      <c r="D24" s="15" t="s">
        <v>2218</v>
      </c>
      <c r="E24" s="15" t="s">
        <v>2219</v>
      </c>
      <c r="F24" s="15" t="s">
        <v>347</v>
      </c>
      <c r="G24" s="15"/>
      <c r="H24" s="15" t="s">
        <v>30</v>
      </c>
      <c r="I24" s="69">
        <v>0</v>
      </c>
      <c r="J24" s="78">
        <v>470000000</v>
      </c>
      <c r="K24" s="71" t="s">
        <v>31</v>
      </c>
      <c r="L24" s="18" t="s">
        <v>348</v>
      </c>
      <c r="M24" s="3" t="s">
        <v>40</v>
      </c>
      <c r="N24" s="72" t="s">
        <v>74</v>
      </c>
      <c r="O24" s="64" t="s">
        <v>162</v>
      </c>
      <c r="P24" s="15" t="s">
        <v>37</v>
      </c>
      <c r="Q24" s="73" t="s">
        <v>143</v>
      </c>
      <c r="R24" s="15" t="s">
        <v>144</v>
      </c>
      <c r="S24" s="133">
        <v>7.78</v>
      </c>
      <c r="T24" s="120">
        <v>192800</v>
      </c>
      <c r="U24" s="14">
        <v>0</v>
      </c>
      <c r="V24" s="14">
        <f t="shared" si="1"/>
        <v>0</v>
      </c>
      <c r="W24" s="67" t="s">
        <v>75</v>
      </c>
      <c r="X24" s="19" t="s">
        <v>32</v>
      </c>
      <c r="Y24" s="67" t="s">
        <v>2181</v>
      </c>
    </row>
    <row r="25" spans="2:25" ht="63.75">
      <c r="B25" s="67" t="s">
        <v>2220</v>
      </c>
      <c r="C25" s="66" t="s">
        <v>14</v>
      </c>
      <c r="D25" s="15" t="s">
        <v>2218</v>
      </c>
      <c r="E25" s="15" t="s">
        <v>2219</v>
      </c>
      <c r="F25" s="15" t="s">
        <v>347</v>
      </c>
      <c r="G25" s="15"/>
      <c r="H25" s="15" t="s">
        <v>30</v>
      </c>
      <c r="I25" s="69">
        <v>0</v>
      </c>
      <c r="J25" s="78">
        <v>470000000</v>
      </c>
      <c r="K25" s="71" t="s">
        <v>31</v>
      </c>
      <c r="L25" s="18" t="s">
        <v>348</v>
      </c>
      <c r="M25" s="3" t="s">
        <v>40</v>
      </c>
      <c r="N25" s="72" t="s">
        <v>74</v>
      </c>
      <c r="O25" s="64" t="s">
        <v>162</v>
      </c>
      <c r="P25" s="15" t="s">
        <v>37</v>
      </c>
      <c r="Q25" s="73" t="s">
        <v>143</v>
      </c>
      <c r="R25" s="15" t="s">
        <v>144</v>
      </c>
      <c r="S25" s="133">
        <v>7.78</v>
      </c>
      <c r="T25" s="120">
        <v>177000</v>
      </c>
      <c r="U25" s="14">
        <f>S25*T25</f>
        <v>1377060</v>
      </c>
      <c r="V25" s="14">
        <f t="shared" si="1"/>
        <v>1542307.2000000002</v>
      </c>
      <c r="W25" s="67" t="s">
        <v>75</v>
      </c>
      <c r="X25" s="19" t="s">
        <v>32</v>
      </c>
      <c r="Y25" s="67"/>
    </row>
    <row r="26" spans="2:25" ht="63.75">
      <c r="B26" s="67" t="s">
        <v>2229</v>
      </c>
      <c r="C26" s="66" t="s">
        <v>14</v>
      </c>
      <c r="D26" s="67" t="s">
        <v>2230</v>
      </c>
      <c r="E26" s="15" t="s">
        <v>2231</v>
      </c>
      <c r="F26" s="15" t="s">
        <v>347</v>
      </c>
      <c r="G26" s="15"/>
      <c r="H26" s="15" t="s">
        <v>30</v>
      </c>
      <c r="I26" s="69">
        <v>0</v>
      </c>
      <c r="J26" s="78">
        <v>470000000</v>
      </c>
      <c r="K26" s="71" t="s">
        <v>31</v>
      </c>
      <c r="L26" s="18" t="s">
        <v>348</v>
      </c>
      <c r="M26" s="3" t="s">
        <v>40</v>
      </c>
      <c r="N26" s="72" t="s">
        <v>74</v>
      </c>
      <c r="O26" s="64" t="s">
        <v>162</v>
      </c>
      <c r="P26" s="15" t="s">
        <v>37</v>
      </c>
      <c r="Q26" s="73" t="s">
        <v>143</v>
      </c>
      <c r="R26" s="15" t="s">
        <v>144</v>
      </c>
      <c r="S26" s="133">
        <v>20.591</v>
      </c>
      <c r="T26" s="120">
        <v>193100</v>
      </c>
      <c r="U26" s="14">
        <v>0</v>
      </c>
      <c r="V26" s="14">
        <f t="shared" si="1"/>
        <v>0</v>
      </c>
      <c r="W26" s="67" t="s">
        <v>75</v>
      </c>
      <c r="X26" s="10" t="s">
        <v>32</v>
      </c>
      <c r="Y26" s="67" t="s">
        <v>2181</v>
      </c>
    </row>
    <row r="27" spans="2:25" ht="63.75">
      <c r="B27" s="67" t="s">
        <v>2232</v>
      </c>
      <c r="C27" s="66" t="s">
        <v>14</v>
      </c>
      <c r="D27" s="67" t="s">
        <v>2230</v>
      </c>
      <c r="E27" s="15" t="s">
        <v>2231</v>
      </c>
      <c r="F27" s="15" t="s">
        <v>347</v>
      </c>
      <c r="G27" s="15"/>
      <c r="H27" s="15" t="s">
        <v>30</v>
      </c>
      <c r="I27" s="69">
        <v>0</v>
      </c>
      <c r="J27" s="78">
        <v>470000000</v>
      </c>
      <c r="K27" s="71" t="s">
        <v>31</v>
      </c>
      <c r="L27" s="18" t="s">
        <v>348</v>
      </c>
      <c r="M27" s="3" t="s">
        <v>40</v>
      </c>
      <c r="N27" s="72" t="s">
        <v>74</v>
      </c>
      <c r="O27" s="64" t="s">
        <v>162</v>
      </c>
      <c r="P27" s="15" t="s">
        <v>37</v>
      </c>
      <c r="Q27" s="73" t="s">
        <v>143</v>
      </c>
      <c r="R27" s="15" t="s">
        <v>144</v>
      </c>
      <c r="S27" s="133">
        <v>20.591</v>
      </c>
      <c r="T27" s="120">
        <v>190000</v>
      </c>
      <c r="U27" s="14">
        <f>S27*T27</f>
        <v>3912290</v>
      </c>
      <c r="V27" s="14">
        <f t="shared" si="1"/>
        <v>4381764.800000001</v>
      </c>
      <c r="W27" s="67" t="s">
        <v>75</v>
      </c>
      <c r="X27" s="10" t="s">
        <v>32</v>
      </c>
      <c r="Y27" s="67"/>
    </row>
    <row r="28" spans="2:25" ht="63.75">
      <c r="B28" s="67" t="s">
        <v>432</v>
      </c>
      <c r="C28" s="66" t="s">
        <v>14</v>
      </c>
      <c r="D28" s="15" t="s">
        <v>433</v>
      </c>
      <c r="E28" s="15" t="s">
        <v>434</v>
      </c>
      <c r="F28" s="15" t="s">
        <v>347</v>
      </c>
      <c r="G28" s="15"/>
      <c r="H28" s="15" t="s">
        <v>30</v>
      </c>
      <c r="I28" s="69">
        <v>0</v>
      </c>
      <c r="J28" s="78">
        <v>470000000</v>
      </c>
      <c r="K28" s="71" t="s">
        <v>31</v>
      </c>
      <c r="L28" s="18" t="s">
        <v>435</v>
      </c>
      <c r="M28" s="3" t="s">
        <v>40</v>
      </c>
      <c r="N28" s="72" t="s">
        <v>74</v>
      </c>
      <c r="O28" s="64" t="s">
        <v>162</v>
      </c>
      <c r="P28" s="15" t="s">
        <v>37</v>
      </c>
      <c r="Q28" s="73" t="s">
        <v>143</v>
      </c>
      <c r="R28" s="15" t="s">
        <v>144</v>
      </c>
      <c r="S28" s="147">
        <v>11.088</v>
      </c>
      <c r="T28" s="134">
        <v>193100</v>
      </c>
      <c r="U28" s="14">
        <v>0</v>
      </c>
      <c r="V28" s="14">
        <f t="shared" si="1"/>
        <v>0</v>
      </c>
      <c r="W28" s="67" t="s">
        <v>75</v>
      </c>
      <c r="X28" s="19" t="s">
        <v>32</v>
      </c>
      <c r="Y28" s="67" t="s">
        <v>2175</v>
      </c>
    </row>
    <row r="29" spans="2:25" ht="63.75">
      <c r="B29" s="67" t="s">
        <v>436</v>
      </c>
      <c r="C29" s="279" t="s">
        <v>14</v>
      </c>
      <c r="D29" s="15" t="s">
        <v>433</v>
      </c>
      <c r="E29" s="15" t="s">
        <v>307</v>
      </c>
      <c r="F29" s="15" t="s">
        <v>437</v>
      </c>
      <c r="G29" s="280"/>
      <c r="H29" s="15" t="s">
        <v>30</v>
      </c>
      <c r="I29" s="69">
        <v>0</v>
      </c>
      <c r="J29" s="78">
        <v>470000000</v>
      </c>
      <c r="K29" s="71" t="s">
        <v>31</v>
      </c>
      <c r="L29" s="18" t="s">
        <v>435</v>
      </c>
      <c r="M29" s="3" t="s">
        <v>213</v>
      </c>
      <c r="N29" s="72" t="s">
        <v>74</v>
      </c>
      <c r="O29" s="64" t="s">
        <v>162</v>
      </c>
      <c r="P29" s="15" t="s">
        <v>37</v>
      </c>
      <c r="Q29" s="73" t="s">
        <v>143</v>
      </c>
      <c r="R29" s="15" t="s">
        <v>144</v>
      </c>
      <c r="S29" s="133">
        <v>4.922</v>
      </c>
      <c r="T29" s="134">
        <v>177000</v>
      </c>
      <c r="U29" s="149">
        <f>S29*T29</f>
        <v>871194</v>
      </c>
      <c r="V29" s="149">
        <f t="shared" si="1"/>
        <v>975737.2800000001</v>
      </c>
      <c r="W29" s="67" t="s">
        <v>75</v>
      </c>
      <c r="X29" s="19" t="s">
        <v>32</v>
      </c>
      <c r="Y29" s="67"/>
    </row>
    <row r="30" spans="2:25" ht="63.75">
      <c r="B30" s="67" t="s">
        <v>2225</v>
      </c>
      <c r="C30" s="66" t="s">
        <v>14</v>
      </c>
      <c r="D30" s="15" t="s">
        <v>2226</v>
      </c>
      <c r="E30" s="15" t="s">
        <v>2227</v>
      </c>
      <c r="F30" s="15" t="s">
        <v>347</v>
      </c>
      <c r="G30" s="15"/>
      <c r="H30" s="15" t="s">
        <v>30</v>
      </c>
      <c r="I30" s="69">
        <v>0</v>
      </c>
      <c r="J30" s="78">
        <v>470000000</v>
      </c>
      <c r="K30" s="71" t="s">
        <v>31</v>
      </c>
      <c r="L30" s="18" t="s">
        <v>348</v>
      </c>
      <c r="M30" s="3" t="s">
        <v>40</v>
      </c>
      <c r="N30" s="72" t="s">
        <v>74</v>
      </c>
      <c r="O30" s="64" t="s">
        <v>162</v>
      </c>
      <c r="P30" s="15" t="s">
        <v>37</v>
      </c>
      <c r="Q30" s="73" t="s">
        <v>143</v>
      </c>
      <c r="R30" s="15" t="s">
        <v>144</v>
      </c>
      <c r="S30" s="133">
        <v>32.716</v>
      </c>
      <c r="T30" s="120">
        <v>194800</v>
      </c>
      <c r="U30" s="14">
        <v>0</v>
      </c>
      <c r="V30" s="14">
        <f aca="true" t="shared" si="2" ref="V30:V89">U30*1.12</f>
        <v>0</v>
      </c>
      <c r="W30" s="67" t="s">
        <v>75</v>
      </c>
      <c r="X30" s="10" t="s">
        <v>32</v>
      </c>
      <c r="Y30" s="67" t="s">
        <v>2181</v>
      </c>
    </row>
    <row r="31" spans="2:25" ht="63.75">
      <c r="B31" s="67" t="s">
        <v>2228</v>
      </c>
      <c r="C31" s="66" t="s">
        <v>14</v>
      </c>
      <c r="D31" s="15" t="s">
        <v>2226</v>
      </c>
      <c r="E31" s="15" t="s">
        <v>2227</v>
      </c>
      <c r="F31" s="15" t="s">
        <v>347</v>
      </c>
      <c r="G31" s="15"/>
      <c r="H31" s="15" t="s">
        <v>30</v>
      </c>
      <c r="I31" s="69">
        <v>0</v>
      </c>
      <c r="J31" s="78">
        <v>470000000</v>
      </c>
      <c r="K31" s="71" t="s">
        <v>31</v>
      </c>
      <c r="L31" s="18" t="s">
        <v>348</v>
      </c>
      <c r="M31" s="3" t="s">
        <v>40</v>
      </c>
      <c r="N31" s="72" t="s">
        <v>74</v>
      </c>
      <c r="O31" s="64" t="s">
        <v>162</v>
      </c>
      <c r="P31" s="15" t="s">
        <v>37</v>
      </c>
      <c r="Q31" s="73" t="s">
        <v>143</v>
      </c>
      <c r="R31" s="15" t="s">
        <v>144</v>
      </c>
      <c r="S31" s="133">
        <v>32.716</v>
      </c>
      <c r="T31" s="120">
        <v>190000</v>
      </c>
      <c r="U31" s="14">
        <f>S31*T31</f>
        <v>6216040</v>
      </c>
      <c r="V31" s="14">
        <f t="shared" si="2"/>
        <v>6961964.800000001</v>
      </c>
      <c r="W31" s="67" t="s">
        <v>75</v>
      </c>
      <c r="X31" s="10" t="s">
        <v>32</v>
      </c>
      <c r="Y31" s="67"/>
    </row>
    <row r="32" spans="2:25" ht="63.75">
      <c r="B32" s="67" t="s">
        <v>2221</v>
      </c>
      <c r="C32" s="66" t="s">
        <v>14</v>
      </c>
      <c r="D32" s="15" t="s">
        <v>2222</v>
      </c>
      <c r="E32" s="15" t="s">
        <v>2223</v>
      </c>
      <c r="F32" s="15" t="s">
        <v>347</v>
      </c>
      <c r="G32" s="15"/>
      <c r="H32" s="15" t="s">
        <v>30</v>
      </c>
      <c r="I32" s="69">
        <v>0</v>
      </c>
      <c r="J32" s="78">
        <v>470000000</v>
      </c>
      <c r="K32" s="71" t="s">
        <v>31</v>
      </c>
      <c r="L32" s="18" t="s">
        <v>348</v>
      </c>
      <c r="M32" s="3" t="s">
        <v>40</v>
      </c>
      <c r="N32" s="72" t="s">
        <v>74</v>
      </c>
      <c r="O32" s="64" t="s">
        <v>162</v>
      </c>
      <c r="P32" s="15" t="s">
        <v>37</v>
      </c>
      <c r="Q32" s="73" t="s">
        <v>143</v>
      </c>
      <c r="R32" s="15" t="s">
        <v>144</v>
      </c>
      <c r="S32" s="133">
        <v>5.895</v>
      </c>
      <c r="T32" s="120">
        <v>199700</v>
      </c>
      <c r="U32" s="14">
        <v>0</v>
      </c>
      <c r="V32" s="14">
        <f t="shared" si="2"/>
        <v>0</v>
      </c>
      <c r="W32" s="67" t="s">
        <v>75</v>
      </c>
      <c r="X32" s="19" t="s">
        <v>32</v>
      </c>
      <c r="Y32" s="67" t="s">
        <v>2181</v>
      </c>
    </row>
    <row r="33" spans="2:25" ht="63.75">
      <c r="B33" s="67" t="s">
        <v>2224</v>
      </c>
      <c r="C33" s="66" t="s">
        <v>14</v>
      </c>
      <c r="D33" s="15" t="s">
        <v>2222</v>
      </c>
      <c r="E33" s="15" t="s">
        <v>2223</v>
      </c>
      <c r="F33" s="15" t="s">
        <v>347</v>
      </c>
      <c r="G33" s="15"/>
      <c r="H33" s="15" t="s">
        <v>30</v>
      </c>
      <c r="I33" s="69">
        <v>0</v>
      </c>
      <c r="J33" s="78">
        <v>470000000</v>
      </c>
      <c r="K33" s="71" t="s">
        <v>31</v>
      </c>
      <c r="L33" s="18" t="s">
        <v>348</v>
      </c>
      <c r="M33" s="3" t="s">
        <v>40</v>
      </c>
      <c r="N33" s="72" t="s">
        <v>74</v>
      </c>
      <c r="O33" s="64" t="s">
        <v>162</v>
      </c>
      <c r="P33" s="15" t="s">
        <v>37</v>
      </c>
      <c r="Q33" s="73" t="s">
        <v>143</v>
      </c>
      <c r="R33" s="15" t="s">
        <v>144</v>
      </c>
      <c r="S33" s="133">
        <v>5.895</v>
      </c>
      <c r="T33" s="120">
        <v>177000</v>
      </c>
      <c r="U33" s="14">
        <f>S33*T33</f>
        <v>1043414.9999999999</v>
      </c>
      <c r="V33" s="14">
        <f t="shared" si="2"/>
        <v>1168624.8</v>
      </c>
      <c r="W33" s="67" t="s">
        <v>75</v>
      </c>
      <c r="X33" s="19" t="s">
        <v>32</v>
      </c>
      <c r="Y33" s="67"/>
    </row>
    <row r="34" spans="2:25" ht="63.75">
      <c r="B34" s="67" t="s">
        <v>438</v>
      </c>
      <c r="C34" s="66" t="s">
        <v>14</v>
      </c>
      <c r="D34" s="94" t="s">
        <v>439</v>
      </c>
      <c r="E34" s="15" t="s">
        <v>440</v>
      </c>
      <c r="F34" s="15" t="s">
        <v>347</v>
      </c>
      <c r="G34" s="15"/>
      <c r="H34" s="15" t="s">
        <v>30</v>
      </c>
      <c r="I34" s="69">
        <v>0</v>
      </c>
      <c r="J34" s="78">
        <v>470000000</v>
      </c>
      <c r="K34" s="71" t="s">
        <v>31</v>
      </c>
      <c r="L34" s="18" t="s">
        <v>441</v>
      </c>
      <c r="M34" s="3" t="s">
        <v>40</v>
      </c>
      <c r="N34" s="72" t="s">
        <v>74</v>
      </c>
      <c r="O34" s="64" t="s">
        <v>162</v>
      </c>
      <c r="P34" s="15" t="s">
        <v>37</v>
      </c>
      <c r="Q34" s="73" t="s">
        <v>143</v>
      </c>
      <c r="R34" s="15" t="s">
        <v>144</v>
      </c>
      <c r="S34" s="147">
        <v>90.486</v>
      </c>
      <c r="T34" s="134">
        <v>190000</v>
      </c>
      <c r="U34" s="14">
        <v>0</v>
      </c>
      <c r="V34" s="14">
        <f t="shared" si="2"/>
        <v>0</v>
      </c>
      <c r="W34" s="67" t="s">
        <v>75</v>
      </c>
      <c r="X34" s="10" t="s">
        <v>32</v>
      </c>
      <c r="Y34" s="67" t="s">
        <v>1530</v>
      </c>
    </row>
    <row r="35" spans="2:25" ht="63.75">
      <c r="B35" s="67" t="s">
        <v>442</v>
      </c>
      <c r="C35" s="66" t="s">
        <v>14</v>
      </c>
      <c r="D35" s="94" t="s">
        <v>1531</v>
      </c>
      <c r="E35" s="15" t="s">
        <v>307</v>
      </c>
      <c r="F35" s="15" t="s">
        <v>1532</v>
      </c>
      <c r="G35" s="15" t="s">
        <v>1533</v>
      </c>
      <c r="H35" s="15" t="s">
        <v>30</v>
      </c>
      <c r="I35" s="69">
        <v>0</v>
      </c>
      <c r="J35" s="78">
        <v>470000000</v>
      </c>
      <c r="K35" s="71" t="s">
        <v>31</v>
      </c>
      <c r="L35" s="18" t="s">
        <v>441</v>
      </c>
      <c r="M35" s="3" t="s">
        <v>316</v>
      </c>
      <c r="N35" s="72" t="s">
        <v>74</v>
      </c>
      <c r="O35" s="64" t="s">
        <v>162</v>
      </c>
      <c r="P35" s="15" t="s">
        <v>37</v>
      </c>
      <c r="Q35" s="73" t="s">
        <v>143</v>
      </c>
      <c r="R35" s="15" t="s">
        <v>144</v>
      </c>
      <c r="S35" s="147">
        <v>21.141</v>
      </c>
      <c r="T35" s="134">
        <v>190000</v>
      </c>
      <c r="U35" s="149">
        <f>S35*T35</f>
        <v>4016789.9999999995</v>
      </c>
      <c r="V35" s="149">
        <f t="shared" si="2"/>
        <v>4498804.8</v>
      </c>
      <c r="W35" s="67" t="s">
        <v>75</v>
      </c>
      <c r="X35" s="10" t="s">
        <v>32</v>
      </c>
      <c r="Y35" s="67"/>
    </row>
    <row r="36" spans="2:25" ht="63.75">
      <c r="B36" s="67" t="s">
        <v>344</v>
      </c>
      <c r="C36" s="66" t="s">
        <v>14</v>
      </c>
      <c r="D36" s="15" t="s">
        <v>345</v>
      </c>
      <c r="E36" s="15" t="s">
        <v>346</v>
      </c>
      <c r="F36" s="15" t="s">
        <v>347</v>
      </c>
      <c r="G36" s="15"/>
      <c r="H36" s="15" t="s">
        <v>30</v>
      </c>
      <c r="I36" s="69">
        <v>0</v>
      </c>
      <c r="J36" s="78">
        <v>470000000</v>
      </c>
      <c r="K36" s="71" t="s">
        <v>31</v>
      </c>
      <c r="L36" s="18" t="s">
        <v>348</v>
      </c>
      <c r="M36" s="3" t="s">
        <v>40</v>
      </c>
      <c r="N36" s="72" t="s">
        <v>74</v>
      </c>
      <c r="O36" s="64" t="s">
        <v>162</v>
      </c>
      <c r="P36" s="15" t="s">
        <v>37</v>
      </c>
      <c r="Q36" s="73" t="s">
        <v>143</v>
      </c>
      <c r="R36" s="15" t="s">
        <v>144</v>
      </c>
      <c r="S36" s="133">
        <v>31.379</v>
      </c>
      <c r="T36" s="134">
        <v>190000</v>
      </c>
      <c r="U36" s="14">
        <v>0</v>
      </c>
      <c r="V36" s="14">
        <f t="shared" si="2"/>
        <v>0</v>
      </c>
      <c r="W36" s="67" t="s">
        <v>75</v>
      </c>
      <c r="X36" s="10" t="s">
        <v>32</v>
      </c>
      <c r="Y36" s="67" t="s">
        <v>445</v>
      </c>
    </row>
    <row r="37" spans="2:25" ht="63.75">
      <c r="B37" s="67" t="s">
        <v>349</v>
      </c>
      <c r="C37" s="66" t="s">
        <v>14</v>
      </c>
      <c r="D37" s="15" t="s">
        <v>443</v>
      </c>
      <c r="E37" s="15" t="s">
        <v>307</v>
      </c>
      <c r="F37" s="15" t="s">
        <v>444</v>
      </c>
      <c r="G37" s="15"/>
      <c r="H37" s="15" t="s">
        <v>30</v>
      </c>
      <c r="I37" s="69">
        <v>0</v>
      </c>
      <c r="J37" s="78">
        <v>470000000</v>
      </c>
      <c r="K37" s="71" t="s">
        <v>31</v>
      </c>
      <c r="L37" s="18" t="s">
        <v>1218</v>
      </c>
      <c r="M37" s="3" t="s">
        <v>316</v>
      </c>
      <c r="N37" s="72" t="s">
        <v>74</v>
      </c>
      <c r="O37" s="64" t="s">
        <v>161</v>
      </c>
      <c r="P37" s="15" t="s">
        <v>47</v>
      </c>
      <c r="Q37" s="73" t="s">
        <v>159</v>
      </c>
      <c r="R37" s="68" t="s">
        <v>160</v>
      </c>
      <c r="S37" s="133">
        <v>108480</v>
      </c>
      <c r="T37" s="134">
        <v>190</v>
      </c>
      <c r="U37" s="149">
        <f>S37*T37</f>
        <v>20611200</v>
      </c>
      <c r="V37" s="149">
        <f t="shared" si="2"/>
        <v>23084544.000000004</v>
      </c>
      <c r="W37" s="67" t="s">
        <v>75</v>
      </c>
      <c r="X37" s="10" t="s">
        <v>32</v>
      </c>
      <c r="Y37" s="67"/>
    </row>
    <row r="38" spans="2:25" ht="63.75">
      <c r="B38" s="67" t="s">
        <v>2233</v>
      </c>
      <c r="C38" s="66" t="s">
        <v>14</v>
      </c>
      <c r="D38" s="15" t="s">
        <v>2234</v>
      </c>
      <c r="E38" s="15" t="s">
        <v>2235</v>
      </c>
      <c r="F38" s="15" t="s">
        <v>347</v>
      </c>
      <c r="G38" s="15"/>
      <c r="H38" s="15" t="s">
        <v>30</v>
      </c>
      <c r="I38" s="69">
        <v>0</v>
      </c>
      <c r="J38" s="78">
        <v>470000000</v>
      </c>
      <c r="K38" s="71" t="s">
        <v>31</v>
      </c>
      <c r="L38" s="18" t="s">
        <v>1124</v>
      </c>
      <c r="M38" s="3" t="s">
        <v>40</v>
      </c>
      <c r="N38" s="72" t="s">
        <v>74</v>
      </c>
      <c r="O38" s="64" t="s">
        <v>162</v>
      </c>
      <c r="P38" s="15" t="s">
        <v>37</v>
      </c>
      <c r="Q38" s="73" t="s">
        <v>143</v>
      </c>
      <c r="R38" s="15" t="s">
        <v>144</v>
      </c>
      <c r="S38" s="216">
        <v>25.381</v>
      </c>
      <c r="T38" s="120">
        <v>187700</v>
      </c>
      <c r="U38" s="14">
        <v>0</v>
      </c>
      <c r="V38" s="14">
        <f t="shared" si="2"/>
        <v>0</v>
      </c>
      <c r="W38" s="67" t="s">
        <v>75</v>
      </c>
      <c r="X38" s="19" t="s">
        <v>32</v>
      </c>
      <c r="Y38" s="67" t="s">
        <v>2181</v>
      </c>
    </row>
    <row r="39" spans="2:25" ht="63.75">
      <c r="B39" s="67" t="s">
        <v>2233</v>
      </c>
      <c r="C39" s="66" t="s">
        <v>14</v>
      </c>
      <c r="D39" s="15" t="s">
        <v>2234</v>
      </c>
      <c r="E39" s="15" t="s">
        <v>2235</v>
      </c>
      <c r="F39" s="15" t="s">
        <v>347</v>
      </c>
      <c r="G39" s="15"/>
      <c r="H39" s="15" t="s">
        <v>30</v>
      </c>
      <c r="I39" s="69">
        <v>0</v>
      </c>
      <c r="J39" s="78">
        <v>470000000</v>
      </c>
      <c r="K39" s="71" t="s">
        <v>31</v>
      </c>
      <c r="L39" s="18" t="s">
        <v>1124</v>
      </c>
      <c r="M39" s="3" t="s">
        <v>40</v>
      </c>
      <c r="N39" s="72" t="s">
        <v>74</v>
      </c>
      <c r="O39" s="64" t="s">
        <v>162</v>
      </c>
      <c r="P39" s="15" t="s">
        <v>37</v>
      </c>
      <c r="Q39" s="73" t="s">
        <v>143</v>
      </c>
      <c r="R39" s="15" t="s">
        <v>144</v>
      </c>
      <c r="S39" s="216">
        <v>25.381</v>
      </c>
      <c r="T39" s="120">
        <v>177000</v>
      </c>
      <c r="U39" s="14">
        <f>S39*T39</f>
        <v>4492437</v>
      </c>
      <c r="V39" s="14">
        <f t="shared" si="2"/>
        <v>5031529.44</v>
      </c>
      <c r="W39" s="67" t="s">
        <v>75</v>
      </c>
      <c r="X39" s="19" t="s">
        <v>32</v>
      </c>
      <c r="Y39" s="67"/>
    </row>
    <row r="40" spans="2:25" ht="63.75">
      <c r="B40" s="67" t="s">
        <v>446</v>
      </c>
      <c r="C40" s="66" t="s">
        <v>14</v>
      </c>
      <c r="D40" s="94" t="s">
        <v>447</v>
      </c>
      <c r="E40" s="15" t="s">
        <v>448</v>
      </c>
      <c r="F40" s="15" t="s">
        <v>347</v>
      </c>
      <c r="G40" s="15"/>
      <c r="H40" s="15" t="s">
        <v>30</v>
      </c>
      <c r="I40" s="69">
        <v>0</v>
      </c>
      <c r="J40" s="78">
        <v>470000000</v>
      </c>
      <c r="K40" s="71" t="s">
        <v>31</v>
      </c>
      <c r="L40" s="18" t="s">
        <v>449</v>
      </c>
      <c r="M40" s="3" t="s">
        <v>40</v>
      </c>
      <c r="N40" s="72" t="s">
        <v>74</v>
      </c>
      <c r="O40" s="64" t="s">
        <v>450</v>
      </c>
      <c r="P40" s="15" t="s">
        <v>37</v>
      </c>
      <c r="Q40" s="73" t="s">
        <v>143</v>
      </c>
      <c r="R40" s="15" t="s">
        <v>144</v>
      </c>
      <c r="S40" s="148">
        <v>363.7457152</v>
      </c>
      <c r="T40" s="120">
        <v>188000</v>
      </c>
      <c r="U40" s="14">
        <v>0</v>
      </c>
      <c r="V40" s="14">
        <f t="shared" si="2"/>
        <v>0</v>
      </c>
      <c r="W40" s="67" t="s">
        <v>75</v>
      </c>
      <c r="X40" s="19" t="s">
        <v>32</v>
      </c>
      <c r="Y40" s="67" t="s">
        <v>3720</v>
      </c>
    </row>
    <row r="41" spans="2:25" ht="63.75">
      <c r="B41" s="67" t="s">
        <v>451</v>
      </c>
      <c r="C41" s="66" t="s">
        <v>14</v>
      </c>
      <c r="D41" s="94" t="s">
        <v>1531</v>
      </c>
      <c r="E41" s="15" t="s">
        <v>307</v>
      </c>
      <c r="F41" s="15" t="s">
        <v>1532</v>
      </c>
      <c r="G41" s="15" t="s">
        <v>1534</v>
      </c>
      <c r="H41" s="15" t="s">
        <v>30</v>
      </c>
      <c r="I41" s="69">
        <v>0</v>
      </c>
      <c r="J41" s="78">
        <v>470000000</v>
      </c>
      <c r="K41" s="71" t="s">
        <v>31</v>
      </c>
      <c r="L41" s="18" t="s">
        <v>449</v>
      </c>
      <c r="M41" s="3" t="s">
        <v>316</v>
      </c>
      <c r="N41" s="72" t="s">
        <v>74</v>
      </c>
      <c r="O41" s="64" t="s">
        <v>450</v>
      </c>
      <c r="P41" s="15" t="s">
        <v>37</v>
      </c>
      <c r="Q41" s="73" t="s">
        <v>143</v>
      </c>
      <c r="R41" s="15" t="s">
        <v>144</v>
      </c>
      <c r="S41" s="148">
        <v>363.75</v>
      </c>
      <c r="T41" s="120">
        <v>177000</v>
      </c>
      <c r="U41" s="14">
        <f>S41*T41</f>
        <v>64383750</v>
      </c>
      <c r="V41" s="14">
        <f t="shared" si="2"/>
        <v>72109800</v>
      </c>
      <c r="W41" s="67" t="s">
        <v>75</v>
      </c>
      <c r="X41" s="19" t="s">
        <v>32</v>
      </c>
      <c r="Y41" s="67"/>
    </row>
    <row r="42" spans="2:25" ht="63.75">
      <c r="B42" s="67" t="s">
        <v>452</v>
      </c>
      <c r="C42" s="66" t="s">
        <v>14</v>
      </c>
      <c r="D42" s="94" t="s">
        <v>453</v>
      </c>
      <c r="E42" s="15" t="s">
        <v>454</v>
      </c>
      <c r="F42" s="15" t="s">
        <v>347</v>
      </c>
      <c r="G42" s="15"/>
      <c r="H42" s="15" t="s">
        <v>30</v>
      </c>
      <c r="I42" s="69">
        <v>0</v>
      </c>
      <c r="J42" s="78">
        <v>470000000</v>
      </c>
      <c r="K42" s="71" t="s">
        <v>31</v>
      </c>
      <c r="L42" s="18" t="s">
        <v>455</v>
      </c>
      <c r="M42" s="3" t="s">
        <v>40</v>
      </c>
      <c r="N42" s="72" t="s">
        <v>74</v>
      </c>
      <c r="O42" s="64" t="s">
        <v>162</v>
      </c>
      <c r="P42" s="15" t="s">
        <v>37</v>
      </c>
      <c r="Q42" s="73" t="s">
        <v>143</v>
      </c>
      <c r="R42" s="15" t="s">
        <v>144</v>
      </c>
      <c r="S42" s="124">
        <v>193.495</v>
      </c>
      <c r="T42" s="134">
        <v>187700</v>
      </c>
      <c r="U42" s="14">
        <v>0</v>
      </c>
      <c r="V42" s="14">
        <f t="shared" si="2"/>
        <v>0</v>
      </c>
      <c r="W42" s="67" t="s">
        <v>75</v>
      </c>
      <c r="X42" s="10" t="s">
        <v>32</v>
      </c>
      <c r="Y42" s="67" t="s">
        <v>3720</v>
      </c>
    </row>
    <row r="43" spans="2:25" ht="63.75">
      <c r="B43" s="67" t="s">
        <v>456</v>
      </c>
      <c r="C43" s="66" t="s">
        <v>14</v>
      </c>
      <c r="D43" s="94" t="s">
        <v>1531</v>
      </c>
      <c r="E43" s="15" t="s">
        <v>307</v>
      </c>
      <c r="F43" s="15" t="s">
        <v>1532</v>
      </c>
      <c r="G43" s="15" t="s">
        <v>1535</v>
      </c>
      <c r="H43" s="15" t="s">
        <v>30</v>
      </c>
      <c r="I43" s="69">
        <v>0</v>
      </c>
      <c r="J43" s="78">
        <v>470000000</v>
      </c>
      <c r="K43" s="71" t="s">
        <v>31</v>
      </c>
      <c r="L43" s="18" t="s">
        <v>455</v>
      </c>
      <c r="M43" s="3" t="s">
        <v>316</v>
      </c>
      <c r="N43" s="72" t="s">
        <v>74</v>
      </c>
      <c r="O43" s="64" t="s">
        <v>162</v>
      </c>
      <c r="P43" s="15" t="s">
        <v>37</v>
      </c>
      <c r="Q43" s="73" t="s">
        <v>143</v>
      </c>
      <c r="R43" s="15" t="s">
        <v>144</v>
      </c>
      <c r="S43" s="124">
        <v>172.89</v>
      </c>
      <c r="T43" s="134">
        <v>178000</v>
      </c>
      <c r="U43" s="149">
        <f>S43*T43</f>
        <v>30774419.999999996</v>
      </c>
      <c r="V43" s="149">
        <f t="shared" si="2"/>
        <v>34467350.4</v>
      </c>
      <c r="W43" s="67" t="s">
        <v>75</v>
      </c>
      <c r="X43" s="10" t="s">
        <v>32</v>
      </c>
      <c r="Y43" s="67"/>
    </row>
    <row r="44" spans="2:25" ht="63.75">
      <c r="B44" s="67" t="s">
        <v>2236</v>
      </c>
      <c r="C44" s="66" t="s">
        <v>14</v>
      </c>
      <c r="D44" s="94" t="s">
        <v>2237</v>
      </c>
      <c r="E44" s="15" t="s">
        <v>2238</v>
      </c>
      <c r="F44" s="15" t="s">
        <v>347</v>
      </c>
      <c r="G44" s="15"/>
      <c r="H44" s="15" t="s">
        <v>30</v>
      </c>
      <c r="I44" s="69">
        <v>0</v>
      </c>
      <c r="J44" s="78">
        <v>470000000</v>
      </c>
      <c r="K44" s="71" t="s">
        <v>31</v>
      </c>
      <c r="L44" s="18" t="s">
        <v>348</v>
      </c>
      <c r="M44" s="3" t="s">
        <v>40</v>
      </c>
      <c r="N44" s="72" t="s">
        <v>74</v>
      </c>
      <c r="O44" s="64" t="s">
        <v>162</v>
      </c>
      <c r="P44" s="15" t="s">
        <v>37</v>
      </c>
      <c r="Q44" s="73" t="s">
        <v>143</v>
      </c>
      <c r="R44" s="15" t="s">
        <v>144</v>
      </c>
      <c r="S44" s="150">
        <v>14.849</v>
      </c>
      <c r="T44" s="120">
        <v>187700</v>
      </c>
      <c r="U44" s="14">
        <v>0</v>
      </c>
      <c r="V44" s="14">
        <f t="shared" si="2"/>
        <v>0</v>
      </c>
      <c r="W44" s="67" t="s">
        <v>75</v>
      </c>
      <c r="X44" s="19" t="s">
        <v>32</v>
      </c>
      <c r="Y44" s="67" t="s">
        <v>2181</v>
      </c>
    </row>
    <row r="45" spans="2:25" ht="63.75">
      <c r="B45" s="67" t="s">
        <v>2239</v>
      </c>
      <c r="C45" s="66" t="s">
        <v>14</v>
      </c>
      <c r="D45" s="94" t="s">
        <v>2237</v>
      </c>
      <c r="E45" s="15" t="s">
        <v>2238</v>
      </c>
      <c r="F45" s="15" t="s">
        <v>347</v>
      </c>
      <c r="G45" s="15"/>
      <c r="H45" s="15" t="s">
        <v>30</v>
      </c>
      <c r="I45" s="69">
        <v>0</v>
      </c>
      <c r="J45" s="78">
        <v>470000000</v>
      </c>
      <c r="K45" s="71" t="s">
        <v>31</v>
      </c>
      <c r="L45" s="18" t="s">
        <v>348</v>
      </c>
      <c r="M45" s="3" t="s">
        <v>40</v>
      </c>
      <c r="N45" s="72" t="s">
        <v>74</v>
      </c>
      <c r="O45" s="64" t="s">
        <v>162</v>
      </c>
      <c r="P45" s="15" t="s">
        <v>37</v>
      </c>
      <c r="Q45" s="73" t="s">
        <v>143</v>
      </c>
      <c r="R45" s="15" t="s">
        <v>144</v>
      </c>
      <c r="S45" s="150">
        <v>14.849</v>
      </c>
      <c r="T45" s="120">
        <v>176624</v>
      </c>
      <c r="U45" s="14">
        <f>S45*T45</f>
        <v>2622689.776</v>
      </c>
      <c r="V45" s="14">
        <f t="shared" si="2"/>
        <v>2937412.5491200006</v>
      </c>
      <c r="W45" s="67" t="s">
        <v>75</v>
      </c>
      <c r="X45" s="19" t="s">
        <v>32</v>
      </c>
      <c r="Y45" s="67"/>
    </row>
    <row r="46" spans="2:25" ht="63.75">
      <c r="B46" s="67" t="s">
        <v>2240</v>
      </c>
      <c r="C46" s="66" t="s">
        <v>14</v>
      </c>
      <c r="D46" s="94" t="s">
        <v>2241</v>
      </c>
      <c r="E46" s="15" t="s">
        <v>2242</v>
      </c>
      <c r="F46" s="15" t="s">
        <v>347</v>
      </c>
      <c r="G46" s="15"/>
      <c r="H46" s="15" t="s">
        <v>30</v>
      </c>
      <c r="I46" s="69">
        <v>0</v>
      </c>
      <c r="J46" s="78">
        <v>470000000</v>
      </c>
      <c r="K46" s="71" t="s">
        <v>31</v>
      </c>
      <c r="L46" s="18" t="s">
        <v>348</v>
      </c>
      <c r="M46" s="3" t="s">
        <v>40</v>
      </c>
      <c r="N46" s="72" t="s">
        <v>74</v>
      </c>
      <c r="O46" s="64" t="s">
        <v>162</v>
      </c>
      <c r="P46" s="15" t="s">
        <v>37</v>
      </c>
      <c r="Q46" s="73" t="s">
        <v>143</v>
      </c>
      <c r="R46" s="15" t="s">
        <v>144</v>
      </c>
      <c r="S46" s="150">
        <v>22.04</v>
      </c>
      <c r="T46" s="120">
        <v>187700</v>
      </c>
      <c r="U46" s="14">
        <v>0</v>
      </c>
      <c r="V46" s="14">
        <f t="shared" si="2"/>
        <v>0</v>
      </c>
      <c r="W46" s="67" t="s">
        <v>75</v>
      </c>
      <c r="X46" s="10" t="s">
        <v>32</v>
      </c>
      <c r="Y46" s="67" t="s">
        <v>2181</v>
      </c>
    </row>
    <row r="47" spans="2:25" ht="63.75">
      <c r="B47" s="67" t="s">
        <v>2243</v>
      </c>
      <c r="C47" s="66" t="s">
        <v>14</v>
      </c>
      <c r="D47" s="94" t="s">
        <v>2241</v>
      </c>
      <c r="E47" s="15" t="s">
        <v>2242</v>
      </c>
      <c r="F47" s="15" t="s">
        <v>347</v>
      </c>
      <c r="G47" s="15"/>
      <c r="H47" s="15" t="s">
        <v>30</v>
      </c>
      <c r="I47" s="69">
        <v>0</v>
      </c>
      <c r="J47" s="78">
        <v>470000000</v>
      </c>
      <c r="K47" s="71" t="s">
        <v>31</v>
      </c>
      <c r="L47" s="18" t="s">
        <v>348</v>
      </c>
      <c r="M47" s="3" t="s">
        <v>40</v>
      </c>
      <c r="N47" s="72" t="s">
        <v>74</v>
      </c>
      <c r="O47" s="64" t="s">
        <v>162</v>
      </c>
      <c r="P47" s="15" t="s">
        <v>37</v>
      </c>
      <c r="Q47" s="73" t="s">
        <v>143</v>
      </c>
      <c r="R47" s="15" t="s">
        <v>144</v>
      </c>
      <c r="S47" s="150">
        <v>22.04</v>
      </c>
      <c r="T47" s="120">
        <v>176624</v>
      </c>
      <c r="U47" s="14">
        <f>S47*T47</f>
        <v>3892792.96</v>
      </c>
      <c r="V47" s="14">
        <f t="shared" si="2"/>
        <v>4359928.115200001</v>
      </c>
      <c r="W47" s="67" t="s">
        <v>75</v>
      </c>
      <c r="X47" s="10" t="s">
        <v>32</v>
      </c>
      <c r="Y47" s="67"/>
    </row>
    <row r="48" spans="2:25" ht="63.75">
      <c r="B48" s="67" t="s">
        <v>2244</v>
      </c>
      <c r="C48" s="66" t="s">
        <v>14</v>
      </c>
      <c r="D48" s="94" t="s">
        <v>2245</v>
      </c>
      <c r="E48" s="15" t="s">
        <v>2246</v>
      </c>
      <c r="F48" s="15" t="s">
        <v>347</v>
      </c>
      <c r="G48" s="15"/>
      <c r="H48" s="15" t="s">
        <v>30</v>
      </c>
      <c r="I48" s="69">
        <v>0</v>
      </c>
      <c r="J48" s="78">
        <v>470000000</v>
      </c>
      <c r="K48" s="71" t="s">
        <v>31</v>
      </c>
      <c r="L48" s="18" t="s">
        <v>348</v>
      </c>
      <c r="M48" s="3" t="s">
        <v>40</v>
      </c>
      <c r="N48" s="72" t="s">
        <v>74</v>
      </c>
      <c r="O48" s="64" t="s">
        <v>162</v>
      </c>
      <c r="P48" s="15" t="s">
        <v>37</v>
      </c>
      <c r="Q48" s="73" t="s">
        <v>143</v>
      </c>
      <c r="R48" s="15" t="s">
        <v>144</v>
      </c>
      <c r="S48" s="150">
        <v>0.484</v>
      </c>
      <c r="T48" s="120">
        <v>187700</v>
      </c>
      <c r="U48" s="14">
        <v>0</v>
      </c>
      <c r="V48" s="14">
        <f t="shared" si="2"/>
        <v>0</v>
      </c>
      <c r="W48" s="67" t="s">
        <v>75</v>
      </c>
      <c r="X48" s="19" t="s">
        <v>32</v>
      </c>
      <c r="Y48" s="67" t="s">
        <v>2181</v>
      </c>
    </row>
    <row r="49" spans="2:25" ht="63.75">
      <c r="B49" s="67" t="s">
        <v>2247</v>
      </c>
      <c r="C49" s="66" t="s">
        <v>14</v>
      </c>
      <c r="D49" s="94" t="s">
        <v>2245</v>
      </c>
      <c r="E49" s="15" t="s">
        <v>2246</v>
      </c>
      <c r="F49" s="15" t="s">
        <v>347</v>
      </c>
      <c r="G49" s="15"/>
      <c r="H49" s="15" t="s">
        <v>30</v>
      </c>
      <c r="I49" s="69">
        <v>0</v>
      </c>
      <c r="J49" s="78">
        <v>470000000</v>
      </c>
      <c r="K49" s="71" t="s">
        <v>31</v>
      </c>
      <c r="L49" s="18" t="s">
        <v>348</v>
      </c>
      <c r="M49" s="3" t="s">
        <v>40</v>
      </c>
      <c r="N49" s="72" t="s">
        <v>74</v>
      </c>
      <c r="O49" s="64" t="s">
        <v>162</v>
      </c>
      <c r="P49" s="15" t="s">
        <v>37</v>
      </c>
      <c r="Q49" s="73" t="s">
        <v>143</v>
      </c>
      <c r="R49" s="15" t="s">
        <v>144</v>
      </c>
      <c r="S49" s="150">
        <v>0.484</v>
      </c>
      <c r="T49" s="120">
        <v>176624</v>
      </c>
      <c r="U49" s="14">
        <f>S49*T49</f>
        <v>85486.016</v>
      </c>
      <c r="V49" s="14">
        <f t="shared" si="2"/>
        <v>95744.33792000002</v>
      </c>
      <c r="W49" s="67" t="s">
        <v>75</v>
      </c>
      <c r="X49" s="19" t="s">
        <v>32</v>
      </c>
      <c r="Y49" s="67"/>
    </row>
    <row r="50" spans="2:25" ht="63.75">
      <c r="B50" s="67" t="s">
        <v>2248</v>
      </c>
      <c r="C50" s="66" t="s">
        <v>14</v>
      </c>
      <c r="D50" s="94" t="s">
        <v>2249</v>
      </c>
      <c r="E50" s="15" t="s">
        <v>2250</v>
      </c>
      <c r="F50" s="15" t="s">
        <v>347</v>
      </c>
      <c r="G50" s="15"/>
      <c r="H50" s="15" t="s">
        <v>30</v>
      </c>
      <c r="I50" s="69">
        <v>0</v>
      </c>
      <c r="J50" s="78">
        <v>470000000</v>
      </c>
      <c r="K50" s="71" t="s">
        <v>31</v>
      </c>
      <c r="L50" s="18" t="s">
        <v>348</v>
      </c>
      <c r="M50" s="3" t="s">
        <v>40</v>
      </c>
      <c r="N50" s="72" t="s">
        <v>74</v>
      </c>
      <c r="O50" s="64" t="s">
        <v>162</v>
      </c>
      <c r="P50" s="15" t="s">
        <v>37</v>
      </c>
      <c r="Q50" s="73" t="s">
        <v>143</v>
      </c>
      <c r="R50" s="15" t="s">
        <v>144</v>
      </c>
      <c r="S50" s="150">
        <v>1.872</v>
      </c>
      <c r="T50" s="120">
        <v>187700</v>
      </c>
      <c r="U50" s="14">
        <v>0</v>
      </c>
      <c r="V50" s="14">
        <f t="shared" si="2"/>
        <v>0</v>
      </c>
      <c r="W50" s="67" t="s">
        <v>75</v>
      </c>
      <c r="X50" s="10" t="s">
        <v>32</v>
      </c>
      <c r="Y50" s="67" t="s">
        <v>2181</v>
      </c>
    </row>
    <row r="51" spans="2:25" ht="63.75">
      <c r="B51" s="67" t="s">
        <v>2251</v>
      </c>
      <c r="C51" s="66" t="s">
        <v>14</v>
      </c>
      <c r="D51" s="94" t="s">
        <v>2249</v>
      </c>
      <c r="E51" s="15" t="s">
        <v>2250</v>
      </c>
      <c r="F51" s="15" t="s">
        <v>347</v>
      </c>
      <c r="G51" s="15"/>
      <c r="H51" s="15" t="s">
        <v>30</v>
      </c>
      <c r="I51" s="69">
        <v>0</v>
      </c>
      <c r="J51" s="78">
        <v>470000000</v>
      </c>
      <c r="K51" s="71" t="s">
        <v>31</v>
      </c>
      <c r="L51" s="18" t="s">
        <v>348</v>
      </c>
      <c r="M51" s="3" t="s">
        <v>40</v>
      </c>
      <c r="N51" s="72" t="s">
        <v>74</v>
      </c>
      <c r="O51" s="64" t="s">
        <v>162</v>
      </c>
      <c r="P51" s="15" t="s">
        <v>37</v>
      </c>
      <c r="Q51" s="73" t="s">
        <v>143</v>
      </c>
      <c r="R51" s="15" t="s">
        <v>144</v>
      </c>
      <c r="S51" s="150">
        <v>1.872</v>
      </c>
      <c r="T51" s="120">
        <v>176624</v>
      </c>
      <c r="U51" s="14">
        <f>S51*T51</f>
        <v>330640.128</v>
      </c>
      <c r="V51" s="14">
        <f t="shared" si="2"/>
        <v>370316.9433600001</v>
      </c>
      <c r="W51" s="67" t="s">
        <v>75</v>
      </c>
      <c r="X51" s="10" t="s">
        <v>32</v>
      </c>
      <c r="Y51" s="67"/>
    </row>
    <row r="52" spans="2:25" ht="63.75">
      <c r="B52" s="67" t="s">
        <v>2252</v>
      </c>
      <c r="C52" s="66" t="s">
        <v>14</v>
      </c>
      <c r="D52" s="15" t="s">
        <v>2253</v>
      </c>
      <c r="E52" s="15" t="s">
        <v>2254</v>
      </c>
      <c r="F52" s="15" t="s">
        <v>347</v>
      </c>
      <c r="G52" s="15"/>
      <c r="H52" s="15" t="s">
        <v>30</v>
      </c>
      <c r="I52" s="69">
        <v>0</v>
      </c>
      <c r="J52" s="78">
        <v>470000000</v>
      </c>
      <c r="K52" s="71" t="s">
        <v>31</v>
      </c>
      <c r="L52" s="18" t="s">
        <v>348</v>
      </c>
      <c r="M52" s="3" t="s">
        <v>40</v>
      </c>
      <c r="N52" s="72" t="s">
        <v>74</v>
      </c>
      <c r="O52" s="64" t="s">
        <v>162</v>
      </c>
      <c r="P52" s="15" t="s">
        <v>37</v>
      </c>
      <c r="Q52" s="73" t="s">
        <v>143</v>
      </c>
      <c r="R52" s="15" t="s">
        <v>144</v>
      </c>
      <c r="S52" s="133">
        <v>4.399</v>
      </c>
      <c r="T52" s="134">
        <v>206250</v>
      </c>
      <c r="U52" s="14">
        <v>0</v>
      </c>
      <c r="V52" s="149">
        <f t="shared" si="2"/>
        <v>0</v>
      </c>
      <c r="W52" s="67" t="s">
        <v>75</v>
      </c>
      <c r="X52" s="19" t="s">
        <v>32</v>
      </c>
      <c r="Y52" s="67" t="s">
        <v>2181</v>
      </c>
    </row>
    <row r="53" spans="2:25" ht="63.75">
      <c r="B53" s="67" t="s">
        <v>2255</v>
      </c>
      <c r="C53" s="66" t="s">
        <v>14</v>
      </c>
      <c r="D53" s="15" t="s">
        <v>2253</v>
      </c>
      <c r="E53" s="15" t="s">
        <v>2254</v>
      </c>
      <c r="F53" s="15" t="s">
        <v>347</v>
      </c>
      <c r="G53" s="15"/>
      <c r="H53" s="15" t="s">
        <v>30</v>
      </c>
      <c r="I53" s="69">
        <v>0</v>
      </c>
      <c r="J53" s="78">
        <v>470000000</v>
      </c>
      <c r="K53" s="71" t="s">
        <v>31</v>
      </c>
      <c r="L53" s="18" t="s">
        <v>348</v>
      </c>
      <c r="M53" s="3" t="s">
        <v>40</v>
      </c>
      <c r="N53" s="72" t="s">
        <v>74</v>
      </c>
      <c r="O53" s="64" t="s">
        <v>162</v>
      </c>
      <c r="P53" s="15" t="s">
        <v>37</v>
      </c>
      <c r="Q53" s="73" t="s">
        <v>143</v>
      </c>
      <c r="R53" s="15" t="s">
        <v>144</v>
      </c>
      <c r="S53" s="133">
        <v>4.399</v>
      </c>
      <c r="T53" s="134">
        <v>176624</v>
      </c>
      <c r="U53" s="14">
        <f>S53*T53</f>
        <v>776968.976</v>
      </c>
      <c r="V53" s="149">
        <f t="shared" si="2"/>
        <v>870205.2531200001</v>
      </c>
      <c r="W53" s="67" t="s">
        <v>75</v>
      </c>
      <c r="X53" s="19" t="s">
        <v>32</v>
      </c>
      <c r="Y53" s="67"/>
    </row>
    <row r="54" spans="2:25" ht="63.75">
      <c r="B54" s="67" t="s">
        <v>466</v>
      </c>
      <c r="C54" s="66" t="s">
        <v>14</v>
      </c>
      <c r="D54" s="15" t="s">
        <v>467</v>
      </c>
      <c r="E54" s="15" t="s">
        <v>468</v>
      </c>
      <c r="F54" s="15" t="s">
        <v>347</v>
      </c>
      <c r="G54" s="15"/>
      <c r="H54" s="15" t="s">
        <v>30</v>
      </c>
      <c r="I54" s="69">
        <v>0</v>
      </c>
      <c r="J54" s="78">
        <v>470000000</v>
      </c>
      <c r="K54" s="71" t="s">
        <v>31</v>
      </c>
      <c r="L54" s="18" t="s">
        <v>469</v>
      </c>
      <c r="M54" s="3" t="s">
        <v>40</v>
      </c>
      <c r="N54" s="72" t="s">
        <v>74</v>
      </c>
      <c r="O54" s="64" t="s">
        <v>470</v>
      </c>
      <c r="P54" s="15" t="s">
        <v>37</v>
      </c>
      <c r="Q54" s="73" t="s">
        <v>143</v>
      </c>
      <c r="R54" s="15" t="s">
        <v>144</v>
      </c>
      <c r="S54" s="133">
        <v>134.52</v>
      </c>
      <c r="T54" s="134">
        <v>195000</v>
      </c>
      <c r="U54" s="14">
        <v>0</v>
      </c>
      <c r="V54" s="14">
        <f t="shared" si="2"/>
        <v>0</v>
      </c>
      <c r="W54" s="67" t="s">
        <v>75</v>
      </c>
      <c r="X54" s="10" t="s">
        <v>32</v>
      </c>
      <c r="Y54" s="67" t="s">
        <v>2175</v>
      </c>
    </row>
    <row r="55" spans="2:25" ht="63.75">
      <c r="B55" s="67" t="s">
        <v>471</v>
      </c>
      <c r="C55" s="279" t="s">
        <v>14</v>
      </c>
      <c r="D55" s="15" t="s">
        <v>467</v>
      </c>
      <c r="E55" s="15" t="s">
        <v>307</v>
      </c>
      <c r="F55" s="15" t="s">
        <v>472</v>
      </c>
      <c r="G55" s="280"/>
      <c r="H55" s="15" t="s">
        <v>30</v>
      </c>
      <c r="I55" s="69">
        <v>0</v>
      </c>
      <c r="J55" s="78">
        <v>470000000</v>
      </c>
      <c r="K55" s="71" t="s">
        <v>31</v>
      </c>
      <c r="L55" s="18" t="s">
        <v>469</v>
      </c>
      <c r="M55" s="3" t="s">
        <v>316</v>
      </c>
      <c r="N55" s="72" t="s">
        <v>74</v>
      </c>
      <c r="O55" s="64" t="s">
        <v>470</v>
      </c>
      <c r="P55" s="15" t="s">
        <v>37</v>
      </c>
      <c r="Q55" s="73" t="s">
        <v>143</v>
      </c>
      <c r="R55" s="15" t="s">
        <v>144</v>
      </c>
      <c r="S55" s="133">
        <v>133.531</v>
      </c>
      <c r="T55" s="134">
        <v>190000</v>
      </c>
      <c r="U55" s="149">
        <f>S55*T55</f>
        <v>25370890</v>
      </c>
      <c r="V55" s="149">
        <f t="shared" si="2"/>
        <v>28415396.800000004</v>
      </c>
      <c r="W55" s="67" t="s">
        <v>75</v>
      </c>
      <c r="X55" s="10" t="s">
        <v>32</v>
      </c>
      <c r="Y55" s="67"/>
    </row>
    <row r="56" spans="2:25" ht="63.75">
      <c r="B56" s="67" t="s">
        <v>2256</v>
      </c>
      <c r="C56" s="66" t="s">
        <v>14</v>
      </c>
      <c r="D56" s="15" t="s">
        <v>2257</v>
      </c>
      <c r="E56" s="15" t="s">
        <v>2258</v>
      </c>
      <c r="F56" s="15" t="s">
        <v>490</v>
      </c>
      <c r="G56" s="15"/>
      <c r="H56" s="15" t="s">
        <v>30</v>
      </c>
      <c r="I56" s="69">
        <v>0</v>
      </c>
      <c r="J56" s="78">
        <v>470000000</v>
      </c>
      <c r="K56" s="71" t="s">
        <v>31</v>
      </c>
      <c r="L56" s="18" t="s">
        <v>497</v>
      </c>
      <c r="M56" s="3" t="s">
        <v>40</v>
      </c>
      <c r="N56" s="72" t="s">
        <v>74</v>
      </c>
      <c r="O56" s="64" t="s">
        <v>162</v>
      </c>
      <c r="P56" s="15" t="s">
        <v>37</v>
      </c>
      <c r="Q56" s="73" t="s">
        <v>143</v>
      </c>
      <c r="R56" s="15" t="s">
        <v>144</v>
      </c>
      <c r="S56" s="150">
        <v>15.822</v>
      </c>
      <c r="T56" s="18">
        <v>192800</v>
      </c>
      <c r="U56" s="14">
        <v>0</v>
      </c>
      <c r="V56" s="14">
        <f t="shared" si="2"/>
        <v>0</v>
      </c>
      <c r="W56" s="67" t="s">
        <v>75</v>
      </c>
      <c r="X56" s="10" t="s">
        <v>32</v>
      </c>
      <c r="Y56" s="67" t="s">
        <v>2181</v>
      </c>
    </row>
    <row r="57" spans="2:25" ht="63.75">
      <c r="B57" s="67" t="s">
        <v>2259</v>
      </c>
      <c r="C57" s="66" t="s">
        <v>14</v>
      </c>
      <c r="D57" s="15" t="s">
        <v>2257</v>
      </c>
      <c r="E57" s="15" t="s">
        <v>2258</v>
      </c>
      <c r="F57" s="15" t="s">
        <v>490</v>
      </c>
      <c r="G57" s="15"/>
      <c r="H57" s="15" t="s">
        <v>30</v>
      </c>
      <c r="I57" s="69">
        <v>0</v>
      </c>
      <c r="J57" s="78">
        <v>470000000</v>
      </c>
      <c r="K57" s="71" t="s">
        <v>31</v>
      </c>
      <c r="L57" s="18" t="s">
        <v>497</v>
      </c>
      <c r="M57" s="3" t="s">
        <v>40</v>
      </c>
      <c r="N57" s="72" t="s">
        <v>74</v>
      </c>
      <c r="O57" s="64" t="s">
        <v>162</v>
      </c>
      <c r="P57" s="15" t="s">
        <v>37</v>
      </c>
      <c r="Q57" s="73" t="s">
        <v>143</v>
      </c>
      <c r="R57" s="15" t="s">
        <v>144</v>
      </c>
      <c r="S57" s="150">
        <v>15.822</v>
      </c>
      <c r="T57" s="18">
        <v>178000</v>
      </c>
      <c r="U57" s="14">
        <f>S57*T57</f>
        <v>2816316</v>
      </c>
      <c r="V57" s="14">
        <f t="shared" si="2"/>
        <v>3154273.9200000004</v>
      </c>
      <c r="W57" s="67" t="s">
        <v>75</v>
      </c>
      <c r="X57" s="10" t="s">
        <v>32</v>
      </c>
      <c r="Y57" s="67"/>
    </row>
    <row r="58" spans="2:25" ht="63.75">
      <c r="B58" s="67" t="s">
        <v>487</v>
      </c>
      <c r="C58" s="66" t="s">
        <v>14</v>
      </c>
      <c r="D58" s="15" t="s">
        <v>488</v>
      </c>
      <c r="E58" s="15" t="s">
        <v>489</v>
      </c>
      <c r="F58" s="15" t="s">
        <v>490</v>
      </c>
      <c r="G58" s="15"/>
      <c r="H58" s="15" t="s">
        <v>30</v>
      </c>
      <c r="I58" s="69">
        <v>0</v>
      </c>
      <c r="J58" s="78">
        <v>470000000</v>
      </c>
      <c r="K58" s="71" t="s">
        <v>31</v>
      </c>
      <c r="L58" s="18" t="s">
        <v>491</v>
      </c>
      <c r="M58" s="3" t="s">
        <v>40</v>
      </c>
      <c r="N58" s="72" t="s">
        <v>74</v>
      </c>
      <c r="O58" s="64" t="s">
        <v>162</v>
      </c>
      <c r="P58" s="15" t="s">
        <v>37</v>
      </c>
      <c r="Q58" s="73" t="s">
        <v>143</v>
      </c>
      <c r="R58" s="15" t="s">
        <v>144</v>
      </c>
      <c r="S58" s="150">
        <v>115.46</v>
      </c>
      <c r="T58" s="151">
        <v>204000</v>
      </c>
      <c r="U58" s="14">
        <v>0</v>
      </c>
      <c r="V58" s="14">
        <f t="shared" si="2"/>
        <v>0</v>
      </c>
      <c r="W58" s="67" t="s">
        <v>75</v>
      </c>
      <c r="X58" s="19" t="s">
        <v>32</v>
      </c>
      <c r="Y58" s="67" t="s">
        <v>1536</v>
      </c>
    </row>
    <row r="59" spans="2:25" ht="63.75">
      <c r="B59" s="67" t="s">
        <v>492</v>
      </c>
      <c r="C59" s="66" t="s">
        <v>14</v>
      </c>
      <c r="D59" s="15" t="s">
        <v>488</v>
      </c>
      <c r="E59" s="15" t="s">
        <v>307</v>
      </c>
      <c r="F59" s="15" t="s">
        <v>493</v>
      </c>
      <c r="G59" s="15"/>
      <c r="H59" s="15" t="s">
        <v>30</v>
      </c>
      <c r="I59" s="69">
        <v>0</v>
      </c>
      <c r="J59" s="78">
        <v>470000000</v>
      </c>
      <c r="K59" s="71" t="s">
        <v>31</v>
      </c>
      <c r="L59" s="18" t="s">
        <v>1537</v>
      </c>
      <c r="M59" s="3" t="s">
        <v>316</v>
      </c>
      <c r="N59" s="72" t="s">
        <v>74</v>
      </c>
      <c r="O59" s="64" t="s">
        <v>162</v>
      </c>
      <c r="P59" s="15" t="s">
        <v>37</v>
      </c>
      <c r="Q59" s="73" t="s">
        <v>143</v>
      </c>
      <c r="R59" s="15" t="s">
        <v>144</v>
      </c>
      <c r="S59" s="281">
        <v>50.401</v>
      </c>
      <c r="T59" s="151">
        <v>204000</v>
      </c>
      <c r="U59" s="149">
        <f>S59*T59</f>
        <v>10281804</v>
      </c>
      <c r="V59" s="149">
        <f t="shared" si="2"/>
        <v>11515620.48</v>
      </c>
      <c r="W59" s="67" t="s">
        <v>75</v>
      </c>
      <c r="X59" s="19" t="s">
        <v>32</v>
      </c>
      <c r="Y59" s="67"/>
    </row>
    <row r="60" spans="2:25" ht="63.75">
      <c r="B60" s="67" t="s">
        <v>2260</v>
      </c>
      <c r="C60" s="66" t="s">
        <v>14</v>
      </c>
      <c r="D60" s="67" t="s">
        <v>2261</v>
      </c>
      <c r="E60" s="15" t="s">
        <v>2262</v>
      </c>
      <c r="F60" s="15" t="s">
        <v>490</v>
      </c>
      <c r="G60" s="15"/>
      <c r="H60" s="15" t="s">
        <v>30</v>
      </c>
      <c r="I60" s="69">
        <v>0</v>
      </c>
      <c r="J60" s="78">
        <v>470000000</v>
      </c>
      <c r="K60" s="71" t="s">
        <v>31</v>
      </c>
      <c r="L60" s="18" t="s">
        <v>497</v>
      </c>
      <c r="M60" s="3" t="s">
        <v>40</v>
      </c>
      <c r="N60" s="72" t="s">
        <v>74</v>
      </c>
      <c r="O60" s="64" t="s">
        <v>162</v>
      </c>
      <c r="P60" s="15" t="s">
        <v>37</v>
      </c>
      <c r="Q60" s="73" t="s">
        <v>143</v>
      </c>
      <c r="R60" s="15" t="s">
        <v>144</v>
      </c>
      <c r="S60" s="150">
        <v>100</v>
      </c>
      <c r="T60" s="18">
        <v>192700</v>
      </c>
      <c r="U60" s="14">
        <v>0</v>
      </c>
      <c r="V60" s="14">
        <f t="shared" si="2"/>
        <v>0</v>
      </c>
      <c r="W60" s="67" t="s">
        <v>75</v>
      </c>
      <c r="X60" s="19" t="s">
        <v>32</v>
      </c>
      <c r="Y60" s="67" t="s">
        <v>2181</v>
      </c>
    </row>
    <row r="61" spans="2:25" ht="63.75">
      <c r="B61" s="67" t="s">
        <v>2263</v>
      </c>
      <c r="C61" s="66" t="s">
        <v>14</v>
      </c>
      <c r="D61" s="67" t="s">
        <v>2261</v>
      </c>
      <c r="E61" s="15" t="s">
        <v>2262</v>
      </c>
      <c r="F61" s="15" t="s">
        <v>490</v>
      </c>
      <c r="G61" s="15"/>
      <c r="H61" s="15" t="s">
        <v>30</v>
      </c>
      <c r="I61" s="69">
        <v>0</v>
      </c>
      <c r="J61" s="78">
        <v>470000000</v>
      </c>
      <c r="K61" s="71" t="s">
        <v>31</v>
      </c>
      <c r="L61" s="18" t="s">
        <v>497</v>
      </c>
      <c r="M61" s="3" t="s">
        <v>40</v>
      </c>
      <c r="N61" s="72" t="s">
        <v>74</v>
      </c>
      <c r="O61" s="64" t="s">
        <v>162</v>
      </c>
      <c r="P61" s="15" t="s">
        <v>37</v>
      </c>
      <c r="Q61" s="73" t="s">
        <v>143</v>
      </c>
      <c r="R61" s="15" t="s">
        <v>144</v>
      </c>
      <c r="S61" s="150">
        <v>100</v>
      </c>
      <c r="T61" s="18">
        <v>180000</v>
      </c>
      <c r="U61" s="14">
        <f>S61*T61</f>
        <v>18000000</v>
      </c>
      <c r="V61" s="14">
        <f t="shared" si="2"/>
        <v>20160000.000000004</v>
      </c>
      <c r="W61" s="67" t="s">
        <v>75</v>
      </c>
      <c r="X61" s="19" t="s">
        <v>32</v>
      </c>
      <c r="Y61" s="67"/>
    </row>
    <row r="62" spans="2:25" ht="63.75">
      <c r="B62" s="67" t="s">
        <v>2264</v>
      </c>
      <c r="C62" s="66" t="s">
        <v>14</v>
      </c>
      <c r="D62" s="67" t="s">
        <v>2265</v>
      </c>
      <c r="E62" s="15" t="s">
        <v>2266</v>
      </c>
      <c r="F62" s="15" t="s">
        <v>490</v>
      </c>
      <c r="G62" s="15"/>
      <c r="H62" s="15" t="s">
        <v>30</v>
      </c>
      <c r="I62" s="69">
        <v>0</v>
      </c>
      <c r="J62" s="78">
        <v>470000000</v>
      </c>
      <c r="K62" s="71" t="s">
        <v>31</v>
      </c>
      <c r="L62" s="18" t="s">
        <v>497</v>
      </c>
      <c r="M62" s="3" t="s">
        <v>40</v>
      </c>
      <c r="N62" s="72" t="s">
        <v>74</v>
      </c>
      <c r="O62" s="64" t="s">
        <v>162</v>
      </c>
      <c r="P62" s="15" t="s">
        <v>37</v>
      </c>
      <c r="Q62" s="73" t="s">
        <v>143</v>
      </c>
      <c r="R62" s="15" t="s">
        <v>144</v>
      </c>
      <c r="S62" s="152">
        <v>30.027</v>
      </c>
      <c r="T62" s="18">
        <v>192700</v>
      </c>
      <c r="U62" s="14">
        <v>0</v>
      </c>
      <c r="V62" s="14">
        <f t="shared" si="2"/>
        <v>0</v>
      </c>
      <c r="W62" s="67" t="s">
        <v>75</v>
      </c>
      <c r="X62" s="19" t="s">
        <v>32</v>
      </c>
      <c r="Y62" s="67" t="s">
        <v>2181</v>
      </c>
    </row>
    <row r="63" spans="2:25" ht="63.75">
      <c r="B63" s="67" t="s">
        <v>2267</v>
      </c>
      <c r="C63" s="66" t="s">
        <v>14</v>
      </c>
      <c r="D63" s="67" t="s">
        <v>2265</v>
      </c>
      <c r="E63" s="15" t="s">
        <v>2266</v>
      </c>
      <c r="F63" s="15" t="s">
        <v>490</v>
      </c>
      <c r="G63" s="15"/>
      <c r="H63" s="15" t="s">
        <v>30</v>
      </c>
      <c r="I63" s="69">
        <v>0</v>
      </c>
      <c r="J63" s="78">
        <v>470000000</v>
      </c>
      <c r="K63" s="71" t="s">
        <v>31</v>
      </c>
      <c r="L63" s="18" t="s">
        <v>497</v>
      </c>
      <c r="M63" s="3" t="s">
        <v>40</v>
      </c>
      <c r="N63" s="72" t="s">
        <v>74</v>
      </c>
      <c r="O63" s="64" t="s">
        <v>162</v>
      </c>
      <c r="P63" s="15" t="s">
        <v>37</v>
      </c>
      <c r="Q63" s="73" t="s">
        <v>143</v>
      </c>
      <c r="R63" s="15" t="s">
        <v>144</v>
      </c>
      <c r="S63" s="152">
        <v>30.027</v>
      </c>
      <c r="T63" s="18">
        <v>140400</v>
      </c>
      <c r="U63" s="14">
        <f>S63*T63</f>
        <v>4215790.8</v>
      </c>
      <c r="V63" s="14">
        <f t="shared" si="2"/>
        <v>4721685.696</v>
      </c>
      <c r="W63" s="67" t="s">
        <v>75</v>
      </c>
      <c r="X63" s="19" t="s">
        <v>32</v>
      </c>
      <c r="Y63" s="67"/>
    </row>
    <row r="64" spans="2:25" ht="63.75">
      <c r="B64" s="67" t="s">
        <v>2268</v>
      </c>
      <c r="C64" s="66" t="s">
        <v>14</v>
      </c>
      <c r="D64" s="67" t="s">
        <v>2269</v>
      </c>
      <c r="E64" s="15" t="s">
        <v>2270</v>
      </c>
      <c r="F64" s="15" t="s">
        <v>490</v>
      </c>
      <c r="G64" s="15"/>
      <c r="H64" s="15" t="s">
        <v>30</v>
      </c>
      <c r="I64" s="69">
        <v>0</v>
      </c>
      <c r="J64" s="78">
        <v>470000000</v>
      </c>
      <c r="K64" s="71" t="s">
        <v>31</v>
      </c>
      <c r="L64" s="18" t="s">
        <v>497</v>
      </c>
      <c r="M64" s="3" t="s">
        <v>40</v>
      </c>
      <c r="N64" s="72" t="s">
        <v>74</v>
      </c>
      <c r="O64" s="64" t="s">
        <v>162</v>
      </c>
      <c r="P64" s="15" t="s">
        <v>37</v>
      </c>
      <c r="Q64" s="73" t="s">
        <v>143</v>
      </c>
      <c r="R64" s="15" t="s">
        <v>144</v>
      </c>
      <c r="S64" s="152">
        <v>30.618</v>
      </c>
      <c r="T64" s="18">
        <v>192700</v>
      </c>
      <c r="U64" s="14">
        <v>0</v>
      </c>
      <c r="V64" s="14">
        <f t="shared" si="2"/>
        <v>0</v>
      </c>
      <c r="W64" s="67" t="s">
        <v>75</v>
      </c>
      <c r="X64" s="10" t="s">
        <v>32</v>
      </c>
      <c r="Y64" s="67" t="s">
        <v>2181</v>
      </c>
    </row>
    <row r="65" spans="2:25" ht="63.75">
      <c r="B65" s="67" t="s">
        <v>2271</v>
      </c>
      <c r="C65" s="66" t="s">
        <v>14</v>
      </c>
      <c r="D65" s="67" t="s">
        <v>2269</v>
      </c>
      <c r="E65" s="15" t="s">
        <v>2270</v>
      </c>
      <c r="F65" s="15" t="s">
        <v>490</v>
      </c>
      <c r="G65" s="15"/>
      <c r="H65" s="15" t="s">
        <v>30</v>
      </c>
      <c r="I65" s="69">
        <v>0</v>
      </c>
      <c r="J65" s="78">
        <v>470000000</v>
      </c>
      <c r="K65" s="71" t="s">
        <v>31</v>
      </c>
      <c r="L65" s="18" t="s">
        <v>497</v>
      </c>
      <c r="M65" s="3" t="s">
        <v>40</v>
      </c>
      <c r="N65" s="72" t="s">
        <v>74</v>
      </c>
      <c r="O65" s="64" t="s">
        <v>162</v>
      </c>
      <c r="P65" s="15" t="s">
        <v>37</v>
      </c>
      <c r="Q65" s="73" t="s">
        <v>143</v>
      </c>
      <c r="R65" s="15" t="s">
        <v>144</v>
      </c>
      <c r="S65" s="152">
        <v>30.618</v>
      </c>
      <c r="T65" s="18">
        <v>165000</v>
      </c>
      <c r="U65" s="14">
        <f>S65*T65</f>
        <v>5051970</v>
      </c>
      <c r="V65" s="14">
        <f t="shared" si="2"/>
        <v>5658206.4</v>
      </c>
      <c r="W65" s="67" t="s">
        <v>75</v>
      </c>
      <c r="X65" s="10" t="s">
        <v>32</v>
      </c>
      <c r="Y65" s="67"/>
    </row>
    <row r="66" spans="2:25" ht="63.75">
      <c r="B66" s="67" t="s">
        <v>501</v>
      </c>
      <c r="C66" s="66" t="s">
        <v>14</v>
      </c>
      <c r="D66" s="67" t="s">
        <v>502</v>
      </c>
      <c r="E66" s="15" t="s">
        <v>503</v>
      </c>
      <c r="F66" s="15" t="s">
        <v>490</v>
      </c>
      <c r="G66" s="67"/>
      <c r="H66" s="15" t="s">
        <v>30</v>
      </c>
      <c r="I66" s="69">
        <v>0</v>
      </c>
      <c r="J66" s="78">
        <v>470000000</v>
      </c>
      <c r="K66" s="71" t="s">
        <v>31</v>
      </c>
      <c r="L66" s="18" t="s">
        <v>497</v>
      </c>
      <c r="M66" s="3" t="s">
        <v>40</v>
      </c>
      <c r="N66" s="72" t="s">
        <v>74</v>
      </c>
      <c r="O66" s="64" t="s">
        <v>162</v>
      </c>
      <c r="P66" s="15" t="s">
        <v>37</v>
      </c>
      <c r="Q66" s="73" t="s">
        <v>143</v>
      </c>
      <c r="R66" s="15" t="s">
        <v>144</v>
      </c>
      <c r="S66" s="152">
        <v>27.975</v>
      </c>
      <c r="T66" s="18">
        <v>192700</v>
      </c>
      <c r="U66" s="14">
        <v>0</v>
      </c>
      <c r="V66" s="14">
        <f t="shared" si="2"/>
        <v>0</v>
      </c>
      <c r="W66" s="67" t="s">
        <v>75</v>
      </c>
      <c r="X66" s="19" t="s">
        <v>32</v>
      </c>
      <c r="Y66" s="67" t="s">
        <v>1538</v>
      </c>
    </row>
    <row r="67" spans="2:25" ht="63.75">
      <c r="B67" s="67" t="s">
        <v>505</v>
      </c>
      <c r="C67" s="66" t="s">
        <v>14</v>
      </c>
      <c r="D67" s="94" t="s">
        <v>506</v>
      </c>
      <c r="E67" s="15" t="s">
        <v>307</v>
      </c>
      <c r="F67" s="15" t="s">
        <v>507</v>
      </c>
      <c r="G67" s="67"/>
      <c r="H67" s="15" t="s">
        <v>30</v>
      </c>
      <c r="I67" s="69">
        <v>0</v>
      </c>
      <c r="J67" s="78">
        <v>470000000</v>
      </c>
      <c r="K67" s="71" t="s">
        <v>31</v>
      </c>
      <c r="L67" s="18" t="s">
        <v>497</v>
      </c>
      <c r="M67" s="3" t="s">
        <v>316</v>
      </c>
      <c r="N67" s="72" t="s">
        <v>74</v>
      </c>
      <c r="O67" s="64" t="s">
        <v>162</v>
      </c>
      <c r="P67" s="15" t="s">
        <v>37</v>
      </c>
      <c r="Q67" s="73" t="s">
        <v>143</v>
      </c>
      <c r="R67" s="15" t="s">
        <v>144</v>
      </c>
      <c r="S67" s="261">
        <v>13.388</v>
      </c>
      <c r="T67" s="18">
        <v>192700</v>
      </c>
      <c r="U67" s="14">
        <f>S67*T67</f>
        <v>2579867.6</v>
      </c>
      <c r="V67" s="14">
        <f t="shared" si="2"/>
        <v>2889451.7120000003</v>
      </c>
      <c r="W67" s="67" t="s">
        <v>75</v>
      </c>
      <c r="X67" s="19" t="s">
        <v>32</v>
      </c>
      <c r="Y67" s="67"/>
    </row>
    <row r="68" spans="2:25" ht="63.75">
      <c r="B68" s="67" t="s">
        <v>2272</v>
      </c>
      <c r="C68" s="66" t="s">
        <v>14</v>
      </c>
      <c r="D68" s="67" t="s">
        <v>2273</v>
      </c>
      <c r="E68" s="15" t="s">
        <v>2274</v>
      </c>
      <c r="F68" s="15" t="s">
        <v>490</v>
      </c>
      <c r="G68" s="67"/>
      <c r="H68" s="15" t="s">
        <v>30</v>
      </c>
      <c r="I68" s="69">
        <v>0</v>
      </c>
      <c r="J68" s="78">
        <v>470000000</v>
      </c>
      <c r="K68" s="71" t="s">
        <v>31</v>
      </c>
      <c r="L68" s="18" t="s">
        <v>497</v>
      </c>
      <c r="M68" s="3" t="s">
        <v>40</v>
      </c>
      <c r="N68" s="72" t="s">
        <v>74</v>
      </c>
      <c r="O68" s="64" t="s">
        <v>162</v>
      </c>
      <c r="P68" s="15" t="s">
        <v>37</v>
      </c>
      <c r="Q68" s="73" t="s">
        <v>143</v>
      </c>
      <c r="R68" s="15" t="s">
        <v>144</v>
      </c>
      <c r="S68" s="133">
        <v>43.42</v>
      </c>
      <c r="T68" s="18">
        <v>192700</v>
      </c>
      <c r="U68" s="14">
        <v>0</v>
      </c>
      <c r="V68" s="14">
        <f t="shared" si="2"/>
        <v>0</v>
      </c>
      <c r="W68" s="67" t="s">
        <v>75</v>
      </c>
      <c r="X68" s="19" t="s">
        <v>32</v>
      </c>
      <c r="Y68" s="67" t="s">
        <v>2181</v>
      </c>
    </row>
    <row r="69" spans="2:25" ht="63.75">
      <c r="B69" s="67" t="s">
        <v>2275</v>
      </c>
      <c r="C69" s="66" t="s">
        <v>14</v>
      </c>
      <c r="D69" s="67" t="s">
        <v>2273</v>
      </c>
      <c r="E69" s="15" t="s">
        <v>2274</v>
      </c>
      <c r="F69" s="15" t="s">
        <v>490</v>
      </c>
      <c r="G69" s="67"/>
      <c r="H69" s="15" t="s">
        <v>30</v>
      </c>
      <c r="I69" s="69">
        <v>0</v>
      </c>
      <c r="J69" s="78">
        <v>470000000</v>
      </c>
      <c r="K69" s="71" t="s">
        <v>31</v>
      </c>
      <c r="L69" s="18" t="s">
        <v>497</v>
      </c>
      <c r="M69" s="3" t="s">
        <v>40</v>
      </c>
      <c r="N69" s="72" t="s">
        <v>74</v>
      </c>
      <c r="O69" s="64" t="s">
        <v>162</v>
      </c>
      <c r="P69" s="15" t="s">
        <v>37</v>
      </c>
      <c r="Q69" s="73" t="s">
        <v>143</v>
      </c>
      <c r="R69" s="15" t="s">
        <v>144</v>
      </c>
      <c r="S69" s="133">
        <v>43.42</v>
      </c>
      <c r="T69" s="18">
        <v>147000</v>
      </c>
      <c r="U69" s="14">
        <f>S69*T69</f>
        <v>6382740</v>
      </c>
      <c r="V69" s="14">
        <f t="shared" si="2"/>
        <v>7148668.800000001</v>
      </c>
      <c r="W69" s="67" t="s">
        <v>75</v>
      </c>
      <c r="X69" s="19" t="s">
        <v>32</v>
      </c>
      <c r="Y69" s="67"/>
    </row>
    <row r="70" spans="2:25" ht="63.75">
      <c r="B70" s="67" t="s">
        <v>2276</v>
      </c>
      <c r="C70" s="66" t="s">
        <v>14</v>
      </c>
      <c r="D70" s="67" t="s">
        <v>2273</v>
      </c>
      <c r="E70" s="15" t="s">
        <v>2277</v>
      </c>
      <c r="F70" s="15" t="s">
        <v>490</v>
      </c>
      <c r="G70" s="67"/>
      <c r="H70" s="15" t="s">
        <v>30</v>
      </c>
      <c r="I70" s="69">
        <v>0</v>
      </c>
      <c r="J70" s="78">
        <v>470000000</v>
      </c>
      <c r="K70" s="71" t="s">
        <v>31</v>
      </c>
      <c r="L70" s="18" t="s">
        <v>497</v>
      </c>
      <c r="M70" s="3" t="s">
        <v>40</v>
      </c>
      <c r="N70" s="72" t="s">
        <v>74</v>
      </c>
      <c r="O70" s="64" t="s">
        <v>162</v>
      </c>
      <c r="P70" s="15" t="s">
        <v>37</v>
      </c>
      <c r="Q70" s="73" t="s">
        <v>143</v>
      </c>
      <c r="R70" s="15" t="s">
        <v>144</v>
      </c>
      <c r="S70" s="133">
        <v>19.714</v>
      </c>
      <c r="T70" s="18">
        <v>192700</v>
      </c>
      <c r="U70" s="14">
        <v>0</v>
      </c>
      <c r="V70" s="14">
        <f t="shared" si="2"/>
        <v>0</v>
      </c>
      <c r="W70" s="67" t="s">
        <v>75</v>
      </c>
      <c r="X70" s="10" t="s">
        <v>32</v>
      </c>
      <c r="Y70" s="67" t="s">
        <v>2181</v>
      </c>
    </row>
    <row r="71" spans="2:25" ht="63.75">
      <c r="B71" s="67" t="s">
        <v>2278</v>
      </c>
      <c r="C71" s="66" t="s">
        <v>14</v>
      </c>
      <c r="D71" s="67" t="s">
        <v>2273</v>
      </c>
      <c r="E71" s="15" t="s">
        <v>2277</v>
      </c>
      <c r="F71" s="15" t="s">
        <v>490</v>
      </c>
      <c r="G71" s="67"/>
      <c r="H71" s="15" t="s">
        <v>30</v>
      </c>
      <c r="I71" s="69">
        <v>0</v>
      </c>
      <c r="J71" s="78">
        <v>470000000</v>
      </c>
      <c r="K71" s="71" t="s">
        <v>31</v>
      </c>
      <c r="L71" s="18" t="s">
        <v>497</v>
      </c>
      <c r="M71" s="3" t="s">
        <v>40</v>
      </c>
      <c r="N71" s="72" t="s">
        <v>74</v>
      </c>
      <c r="O71" s="64" t="s">
        <v>162</v>
      </c>
      <c r="P71" s="15" t="s">
        <v>37</v>
      </c>
      <c r="Q71" s="73" t="s">
        <v>143</v>
      </c>
      <c r="R71" s="15" t="s">
        <v>144</v>
      </c>
      <c r="S71" s="133">
        <v>19.714</v>
      </c>
      <c r="T71" s="18">
        <v>160000</v>
      </c>
      <c r="U71" s="14">
        <f>S71*T71</f>
        <v>3154240</v>
      </c>
      <c r="V71" s="14">
        <f t="shared" si="2"/>
        <v>3532748.8000000003</v>
      </c>
      <c r="W71" s="67" t="s">
        <v>75</v>
      </c>
      <c r="X71" s="10" t="s">
        <v>32</v>
      </c>
      <c r="Y71" s="67"/>
    </row>
    <row r="72" spans="2:25" ht="89.25">
      <c r="B72" s="67" t="s">
        <v>514</v>
      </c>
      <c r="C72" s="66" t="s">
        <v>14</v>
      </c>
      <c r="D72" s="67" t="s">
        <v>515</v>
      </c>
      <c r="E72" s="15" t="s">
        <v>307</v>
      </c>
      <c r="F72" s="15" t="s">
        <v>516</v>
      </c>
      <c r="G72" s="15" t="s">
        <v>517</v>
      </c>
      <c r="H72" s="15" t="s">
        <v>30</v>
      </c>
      <c r="I72" s="69">
        <v>0</v>
      </c>
      <c r="J72" s="78">
        <v>470000000</v>
      </c>
      <c r="K72" s="71" t="s">
        <v>31</v>
      </c>
      <c r="L72" s="18" t="s">
        <v>212</v>
      </c>
      <c r="M72" s="3" t="s">
        <v>316</v>
      </c>
      <c r="N72" s="72" t="s">
        <v>74</v>
      </c>
      <c r="O72" s="64" t="s">
        <v>35</v>
      </c>
      <c r="P72" s="15" t="s">
        <v>158</v>
      </c>
      <c r="Q72" s="73" t="s">
        <v>143</v>
      </c>
      <c r="R72" s="15" t="s">
        <v>144</v>
      </c>
      <c r="S72" s="133">
        <v>13.074</v>
      </c>
      <c r="T72" s="153">
        <v>176000</v>
      </c>
      <c r="U72" s="14">
        <v>0</v>
      </c>
      <c r="V72" s="14">
        <f t="shared" si="2"/>
        <v>0</v>
      </c>
      <c r="W72" s="67" t="s">
        <v>75</v>
      </c>
      <c r="X72" s="10" t="s">
        <v>32</v>
      </c>
      <c r="Y72" s="67" t="s">
        <v>518</v>
      </c>
    </row>
    <row r="73" spans="2:25" ht="89.25">
      <c r="B73" s="67" t="s">
        <v>519</v>
      </c>
      <c r="C73" s="66" t="s">
        <v>14</v>
      </c>
      <c r="D73" s="67" t="s">
        <v>515</v>
      </c>
      <c r="E73" s="15" t="s">
        <v>307</v>
      </c>
      <c r="F73" s="15" t="s">
        <v>516</v>
      </c>
      <c r="G73" s="15" t="s">
        <v>517</v>
      </c>
      <c r="H73" s="15" t="s">
        <v>30</v>
      </c>
      <c r="I73" s="69">
        <v>0</v>
      </c>
      <c r="J73" s="78">
        <v>470000000</v>
      </c>
      <c r="K73" s="71" t="s">
        <v>31</v>
      </c>
      <c r="L73" s="18" t="s">
        <v>212</v>
      </c>
      <c r="M73" s="3" t="s">
        <v>316</v>
      </c>
      <c r="N73" s="72" t="s">
        <v>74</v>
      </c>
      <c r="O73" s="64" t="s">
        <v>35</v>
      </c>
      <c r="P73" s="15" t="s">
        <v>158</v>
      </c>
      <c r="Q73" s="73" t="s">
        <v>143</v>
      </c>
      <c r="R73" s="15" t="s">
        <v>144</v>
      </c>
      <c r="S73" s="133">
        <v>3</v>
      </c>
      <c r="T73" s="153">
        <v>176000</v>
      </c>
      <c r="U73" s="14">
        <f>S73*T73</f>
        <v>528000</v>
      </c>
      <c r="V73" s="14">
        <f t="shared" si="2"/>
        <v>591360</v>
      </c>
      <c r="W73" s="67" t="s">
        <v>75</v>
      </c>
      <c r="X73" s="10" t="s">
        <v>32</v>
      </c>
      <c r="Y73" s="67"/>
    </row>
    <row r="74" spans="2:25" ht="63.75">
      <c r="B74" s="67" t="s">
        <v>1649</v>
      </c>
      <c r="C74" s="66" t="s">
        <v>14</v>
      </c>
      <c r="D74" s="67" t="s">
        <v>528</v>
      </c>
      <c r="E74" s="15" t="s">
        <v>1650</v>
      </c>
      <c r="F74" s="15" t="s">
        <v>530</v>
      </c>
      <c r="G74" s="15"/>
      <c r="H74" s="15" t="s">
        <v>30</v>
      </c>
      <c r="I74" s="69">
        <v>0.5</v>
      </c>
      <c r="J74" s="78">
        <v>470000000</v>
      </c>
      <c r="K74" s="71" t="s">
        <v>31</v>
      </c>
      <c r="L74" s="18" t="s">
        <v>531</v>
      </c>
      <c r="M74" s="3" t="s">
        <v>40</v>
      </c>
      <c r="N74" s="72" t="s">
        <v>74</v>
      </c>
      <c r="O74" s="64" t="s">
        <v>532</v>
      </c>
      <c r="P74" s="15" t="s">
        <v>37</v>
      </c>
      <c r="Q74" s="73" t="s">
        <v>94</v>
      </c>
      <c r="R74" s="15" t="s">
        <v>26</v>
      </c>
      <c r="S74" s="155">
        <v>2</v>
      </c>
      <c r="T74" s="120">
        <v>100461.31</v>
      </c>
      <c r="U74" s="14">
        <v>0</v>
      </c>
      <c r="V74" s="14">
        <f t="shared" si="2"/>
        <v>0</v>
      </c>
      <c r="W74" s="67" t="s">
        <v>75</v>
      </c>
      <c r="X74" s="10" t="s">
        <v>32</v>
      </c>
      <c r="Y74" s="67" t="s">
        <v>1633</v>
      </c>
    </row>
    <row r="75" spans="2:25" ht="63.75">
      <c r="B75" s="67" t="s">
        <v>1651</v>
      </c>
      <c r="C75" s="66" t="s">
        <v>14</v>
      </c>
      <c r="D75" s="94" t="s">
        <v>574</v>
      </c>
      <c r="E75" s="15" t="s">
        <v>534</v>
      </c>
      <c r="F75" s="15" t="s">
        <v>575</v>
      </c>
      <c r="G75" s="15" t="s">
        <v>1652</v>
      </c>
      <c r="H75" s="15" t="s">
        <v>30</v>
      </c>
      <c r="I75" s="69">
        <v>0.5</v>
      </c>
      <c r="J75" s="78">
        <v>470000000</v>
      </c>
      <c r="K75" s="71" t="s">
        <v>31</v>
      </c>
      <c r="L75" s="18" t="s">
        <v>531</v>
      </c>
      <c r="M75" s="3" t="s">
        <v>213</v>
      </c>
      <c r="N75" s="72" t="s">
        <v>74</v>
      </c>
      <c r="O75" s="64" t="s">
        <v>532</v>
      </c>
      <c r="P75" s="15" t="s">
        <v>37</v>
      </c>
      <c r="Q75" s="73" t="s">
        <v>94</v>
      </c>
      <c r="R75" s="15" t="s">
        <v>26</v>
      </c>
      <c r="S75" s="155">
        <v>2</v>
      </c>
      <c r="T75" s="120">
        <v>310128</v>
      </c>
      <c r="U75" s="14">
        <f>S75*T75</f>
        <v>620256</v>
      </c>
      <c r="V75" s="14">
        <f t="shared" si="2"/>
        <v>694686.7200000001</v>
      </c>
      <c r="W75" s="67" t="s">
        <v>75</v>
      </c>
      <c r="X75" s="10" t="s">
        <v>32</v>
      </c>
      <c r="Y75" s="67"/>
    </row>
    <row r="76" spans="2:25" ht="63.75">
      <c r="B76" s="67" t="s">
        <v>2279</v>
      </c>
      <c r="C76" s="66" t="s">
        <v>14</v>
      </c>
      <c r="D76" s="67" t="s">
        <v>528</v>
      </c>
      <c r="E76" s="15" t="s">
        <v>2280</v>
      </c>
      <c r="F76" s="15" t="s">
        <v>530</v>
      </c>
      <c r="G76" s="15"/>
      <c r="H76" s="15" t="s">
        <v>30</v>
      </c>
      <c r="I76" s="69">
        <v>0.5</v>
      </c>
      <c r="J76" s="78">
        <v>470000000</v>
      </c>
      <c r="K76" s="71" t="s">
        <v>31</v>
      </c>
      <c r="L76" s="18" t="s">
        <v>531</v>
      </c>
      <c r="M76" s="3" t="s">
        <v>40</v>
      </c>
      <c r="N76" s="72" t="s">
        <v>74</v>
      </c>
      <c r="O76" s="64" t="s">
        <v>532</v>
      </c>
      <c r="P76" s="15" t="s">
        <v>37</v>
      </c>
      <c r="Q76" s="73" t="s">
        <v>94</v>
      </c>
      <c r="R76" s="15" t="s">
        <v>26</v>
      </c>
      <c r="S76" s="155">
        <v>56</v>
      </c>
      <c r="T76" s="120">
        <v>68668.61</v>
      </c>
      <c r="U76" s="14">
        <v>0</v>
      </c>
      <c r="V76" s="14">
        <f t="shared" si="2"/>
        <v>0</v>
      </c>
      <c r="W76" s="67" t="s">
        <v>75</v>
      </c>
      <c r="X76" s="10" t="s">
        <v>32</v>
      </c>
      <c r="Y76" s="67" t="s">
        <v>2181</v>
      </c>
    </row>
    <row r="77" spans="2:25" ht="63.75">
      <c r="B77" s="67" t="s">
        <v>2281</v>
      </c>
      <c r="C77" s="66" t="s">
        <v>14</v>
      </c>
      <c r="D77" s="67" t="s">
        <v>528</v>
      </c>
      <c r="E77" s="15" t="s">
        <v>2280</v>
      </c>
      <c r="F77" s="15" t="s">
        <v>530</v>
      </c>
      <c r="G77" s="15"/>
      <c r="H77" s="15" t="s">
        <v>30</v>
      </c>
      <c r="I77" s="69">
        <v>0.5</v>
      </c>
      <c r="J77" s="78">
        <v>470000000</v>
      </c>
      <c r="K77" s="71" t="s">
        <v>31</v>
      </c>
      <c r="L77" s="18" t="s">
        <v>531</v>
      </c>
      <c r="M77" s="3" t="s">
        <v>40</v>
      </c>
      <c r="N77" s="72" t="s">
        <v>74</v>
      </c>
      <c r="O77" s="64" t="s">
        <v>532</v>
      </c>
      <c r="P77" s="15" t="s">
        <v>37</v>
      </c>
      <c r="Q77" s="73" t="s">
        <v>94</v>
      </c>
      <c r="R77" s="15" t="s">
        <v>26</v>
      </c>
      <c r="S77" s="155">
        <v>56</v>
      </c>
      <c r="T77" s="120">
        <v>55673</v>
      </c>
      <c r="U77" s="14">
        <f>S77*T77</f>
        <v>3117688</v>
      </c>
      <c r="V77" s="14">
        <f t="shared" si="2"/>
        <v>3491810.5600000005</v>
      </c>
      <c r="W77" s="67" t="s">
        <v>75</v>
      </c>
      <c r="X77" s="10" t="s">
        <v>32</v>
      </c>
      <c r="Y77" s="67"/>
    </row>
    <row r="78" spans="2:25" ht="63.75">
      <c r="B78" s="67" t="s">
        <v>542</v>
      </c>
      <c r="C78" s="66" t="s">
        <v>14</v>
      </c>
      <c r="D78" s="67" t="s">
        <v>543</v>
      </c>
      <c r="E78" s="15" t="s">
        <v>544</v>
      </c>
      <c r="F78" s="15" t="s">
        <v>530</v>
      </c>
      <c r="G78" s="154"/>
      <c r="H78" s="15" t="s">
        <v>30</v>
      </c>
      <c r="I78" s="69">
        <v>0.5</v>
      </c>
      <c r="J78" s="78">
        <v>470000000</v>
      </c>
      <c r="K78" s="71" t="s">
        <v>31</v>
      </c>
      <c r="L78" s="18" t="s">
        <v>396</v>
      </c>
      <c r="M78" s="3" t="s">
        <v>40</v>
      </c>
      <c r="N78" s="72" t="s">
        <v>74</v>
      </c>
      <c r="O78" s="64" t="s">
        <v>318</v>
      </c>
      <c r="P78" s="15" t="s">
        <v>37</v>
      </c>
      <c r="Q78" s="73" t="s">
        <v>94</v>
      </c>
      <c r="R78" s="15" t="s">
        <v>26</v>
      </c>
      <c r="S78" s="155">
        <v>35</v>
      </c>
      <c r="T78" s="134">
        <v>28434.27</v>
      </c>
      <c r="U78" s="14">
        <v>0</v>
      </c>
      <c r="V78" s="14">
        <f t="shared" si="2"/>
        <v>0</v>
      </c>
      <c r="W78" s="67" t="s">
        <v>75</v>
      </c>
      <c r="X78" s="10" t="s">
        <v>32</v>
      </c>
      <c r="Y78" s="67" t="s">
        <v>2175</v>
      </c>
    </row>
    <row r="79" spans="2:25" ht="63.75">
      <c r="B79" s="67" t="s">
        <v>545</v>
      </c>
      <c r="C79" s="66" t="s">
        <v>14</v>
      </c>
      <c r="D79" s="67" t="s">
        <v>546</v>
      </c>
      <c r="E79" s="15" t="s">
        <v>534</v>
      </c>
      <c r="F79" s="15" t="s">
        <v>547</v>
      </c>
      <c r="G79" s="154"/>
      <c r="H79" s="15" t="s">
        <v>30</v>
      </c>
      <c r="I79" s="69">
        <v>0.5</v>
      </c>
      <c r="J79" s="78">
        <v>470000000</v>
      </c>
      <c r="K79" s="71" t="s">
        <v>31</v>
      </c>
      <c r="L79" s="18" t="s">
        <v>396</v>
      </c>
      <c r="M79" s="3" t="s">
        <v>316</v>
      </c>
      <c r="N79" s="72" t="s">
        <v>74</v>
      </c>
      <c r="O79" s="64" t="s">
        <v>318</v>
      </c>
      <c r="P79" s="15" t="s">
        <v>37</v>
      </c>
      <c r="Q79" s="73" t="s">
        <v>94</v>
      </c>
      <c r="R79" s="15" t="s">
        <v>26</v>
      </c>
      <c r="S79" s="155">
        <v>25</v>
      </c>
      <c r="T79" s="134">
        <v>21150</v>
      </c>
      <c r="U79" s="149">
        <f>S79*T79</f>
        <v>528750</v>
      </c>
      <c r="V79" s="149">
        <f t="shared" si="2"/>
        <v>592200</v>
      </c>
      <c r="W79" s="67" t="s">
        <v>75</v>
      </c>
      <c r="X79" s="10" t="s">
        <v>32</v>
      </c>
      <c r="Y79" s="67"/>
    </row>
    <row r="80" spans="2:25" ht="63.75">
      <c r="B80" s="67" t="s">
        <v>1663</v>
      </c>
      <c r="C80" s="66" t="s">
        <v>14</v>
      </c>
      <c r="D80" s="67" t="s">
        <v>1664</v>
      </c>
      <c r="E80" s="15" t="s">
        <v>1665</v>
      </c>
      <c r="F80" s="15" t="s">
        <v>530</v>
      </c>
      <c r="G80" s="154"/>
      <c r="H80" s="15" t="s">
        <v>30</v>
      </c>
      <c r="I80" s="69">
        <v>0.5</v>
      </c>
      <c r="J80" s="78">
        <v>470000000</v>
      </c>
      <c r="K80" s="71" t="s">
        <v>31</v>
      </c>
      <c r="L80" s="18" t="s">
        <v>531</v>
      </c>
      <c r="M80" s="3" t="s">
        <v>40</v>
      </c>
      <c r="N80" s="72" t="s">
        <v>74</v>
      </c>
      <c r="O80" s="64" t="s">
        <v>532</v>
      </c>
      <c r="P80" s="15" t="s">
        <v>37</v>
      </c>
      <c r="Q80" s="73" t="s">
        <v>94</v>
      </c>
      <c r="R80" s="15" t="s">
        <v>26</v>
      </c>
      <c r="S80" s="155">
        <v>12</v>
      </c>
      <c r="T80" s="120">
        <v>20837.4</v>
      </c>
      <c r="U80" s="14">
        <v>0</v>
      </c>
      <c r="V80" s="14">
        <f t="shared" si="2"/>
        <v>0</v>
      </c>
      <c r="W80" s="67" t="s">
        <v>75</v>
      </c>
      <c r="X80" s="10" t="s">
        <v>32</v>
      </c>
      <c r="Y80" s="67" t="s">
        <v>1614</v>
      </c>
    </row>
    <row r="81" spans="2:25" ht="63.75">
      <c r="B81" s="67" t="s">
        <v>1666</v>
      </c>
      <c r="C81" s="66" t="s">
        <v>14</v>
      </c>
      <c r="D81" s="67" t="s">
        <v>1667</v>
      </c>
      <c r="E81" s="15" t="s">
        <v>534</v>
      </c>
      <c r="F81" s="15" t="s">
        <v>1668</v>
      </c>
      <c r="G81" s="154"/>
      <c r="H81" s="15" t="s">
        <v>30</v>
      </c>
      <c r="I81" s="69">
        <v>0.5</v>
      </c>
      <c r="J81" s="78">
        <v>470000000</v>
      </c>
      <c r="K81" s="71" t="s">
        <v>31</v>
      </c>
      <c r="L81" s="18" t="s">
        <v>531</v>
      </c>
      <c r="M81" s="3" t="s">
        <v>316</v>
      </c>
      <c r="N81" s="72" t="s">
        <v>74</v>
      </c>
      <c r="O81" s="64" t="s">
        <v>532</v>
      </c>
      <c r="P81" s="15" t="s">
        <v>37</v>
      </c>
      <c r="Q81" s="73" t="s">
        <v>94</v>
      </c>
      <c r="R81" s="15" t="s">
        <v>26</v>
      </c>
      <c r="S81" s="155">
        <v>12</v>
      </c>
      <c r="T81" s="120">
        <v>21777</v>
      </c>
      <c r="U81" s="14">
        <f>S81*T81</f>
        <v>261324</v>
      </c>
      <c r="V81" s="14">
        <f t="shared" si="2"/>
        <v>292682.88</v>
      </c>
      <c r="W81" s="67" t="s">
        <v>75</v>
      </c>
      <c r="X81" s="10" t="s">
        <v>32</v>
      </c>
      <c r="Y81" s="67"/>
    </row>
    <row r="82" spans="2:25" ht="63.75">
      <c r="B82" s="67" t="s">
        <v>2282</v>
      </c>
      <c r="C82" s="66" t="s">
        <v>14</v>
      </c>
      <c r="D82" s="67" t="s">
        <v>1664</v>
      </c>
      <c r="E82" s="15" t="s">
        <v>2283</v>
      </c>
      <c r="F82" s="15" t="s">
        <v>530</v>
      </c>
      <c r="G82" s="154"/>
      <c r="H82" s="15" t="s">
        <v>30</v>
      </c>
      <c r="I82" s="69">
        <v>0.5</v>
      </c>
      <c r="J82" s="78">
        <v>470000000</v>
      </c>
      <c r="K82" s="71" t="s">
        <v>31</v>
      </c>
      <c r="L82" s="18" t="s">
        <v>531</v>
      </c>
      <c r="M82" s="3" t="s">
        <v>40</v>
      </c>
      <c r="N82" s="72" t="s">
        <v>74</v>
      </c>
      <c r="O82" s="64" t="s">
        <v>532</v>
      </c>
      <c r="P82" s="15" t="s">
        <v>37</v>
      </c>
      <c r="Q82" s="73" t="s">
        <v>94</v>
      </c>
      <c r="R82" s="15" t="s">
        <v>26</v>
      </c>
      <c r="S82" s="155">
        <v>15</v>
      </c>
      <c r="T82" s="120">
        <v>18294.4</v>
      </c>
      <c r="U82" s="14">
        <v>0</v>
      </c>
      <c r="V82" s="14">
        <f t="shared" si="2"/>
        <v>0</v>
      </c>
      <c r="W82" s="67" t="s">
        <v>75</v>
      </c>
      <c r="X82" s="19" t="s">
        <v>32</v>
      </c>
      <c r="Y82" s="67" t="s">
        <v>2181</v>
      </c>
    </row>
    <row r="83" spans="2:25" ht="63.75">
      <c r="B83" s="67" t="s">
        <v>2284</v>
      </c>
      <c r="C83" s="66" t="s">
        <v>14</v>
      </c>
      <c r="D83" s="67" t="s">
        <v>1664</v>
      </c>
      <c r="E83" s="15" t="s">
        <v>2283</v>
      </c>
      <c r="F83" s="15" t="s">
        <v>530</v>
      </c>
      <c r="G83" s="154"/>
      <c r="H83" s="15" t="s">
        <v>30</v>
      </c>
      <c r="I83" s="69">
        <v>0.5</v>
      </c>
      <c r="J83" s="78">
        <v>470000000</v>
      </c>
      <c r="K83" s="71" t="s">
        <v>31</v>
      </c>
      <c r="L83" s="18" t="s">
        <v>531</v>
      </c>
      <c r="M83" s="3" t="s">
        <v>40</v>
      </c>
      <c r="N83" s="72" t="s">
        <v>74</v>
      </c>
      <c r="O83" s="64" t="s">
        <v>532</v>
      </c>
      <c r="P83" s="15" t="s">
        <v>37</v>
      </c>
      <c r="Q83" s="73" t="s">
        <v>94</v>
      </c>
      <c r="R83" s="15" t="s">
        <v>26</v>
      </c>
      <c r="S83" s="155">
        <v>15</v>
      </c>
      <c r="T83" s="120">
        <v>15376</v>
      </c>
      <c r="U83" s="14">
        <f>S83*T83</f>
        <v>230640</v>
      </c>
      <c r="V83" s="14">
        <f t="shared" si="2"/>
        <v>258316.80000000002</v>
      </c>
      <c r="W83" s="67" t="s">
        <v>75</v>
      </c>
      <c r="X83" s="19" t="s">
        <v>32</v>
      </c>
      <c r="Y83" s="67"/>
    </row>
    <row r="84" spans="2:25" ht="63.75">
      <c r="B84" s="67" t="s">
        <v>1821</v>
      </c>
      <c r="C84" s="66" t="s">
        <v>14</v>
      </c>
      <c r="D84" s="67" t="s">
        <v>565</v>
      </c>
      <c r="E84" s="15" t="s">
        <v>1822</v>
      </c>
      <c r="F84" s="15" t="s">
        <v>530</v>
      </c>
      <c r="G84" s="15"/>
      <c r="H84" s="15" t="s">
        <v>30</v>
      </c>
      <c r="I84" s="69">
        <v>0.5</v>
      </c>
      <c r="J84" s="78">
        <v>470000000</v>
      </c>
      <c r="K84" s="71" t="s">
        <v>31</v>
      </c>
      <c r="L84" s="18" t="s">
        <v>405</v>
      </c>
      <c r="M84" s="3" t="s">
        <v>40</v>
      </c>
      <c r="N84" s="72" t="s">
        <v>74</v>
      </c>
      <c r="O84" s="64" t="s">
        <v>532</v>
      </c>
      <c r="P84" s="15" t="s">
        <v>37</v>
      </c>
      <c r="Q84" s="73" t="s">
        <v>94</v>
      </c>
      <c r="R84" s="15" t="s">
        <v>26</v>
      </c>
      <c r="S84" s="127">
        <v>1291</v>
      </c>
      <c r="T84" s="120">
        <v>2411.85</v>
      </c>
      <c r="U84" s="14">
        <v>0</v>
      </c>
      <c r="V84" s="14">
        <f t="shared" si="2"/>
        <v>0</v>
      </c>
      <c r="W84" s="67" t="s">
        <v>75</v>
      </c>
      <c r="X84" s="10" t="s">
        <v>32</v>
      </c>
      <c r="Y84" s="67" t="s">
        <v>1682</v>
      </c>
    </row>
    <row r="85" spans="2:25" ht="63.75">
      <c r="B85" s="67" t="s">
        <v>1823</v>
      </c>
      <c r="C85" s="66" t="s">
        <v>14</v>
      </c>
      <c r="D85" s="67" t="s">
        <v>565</v>
      </c>
      <c r="E85" s="15" t="s">
        <v>534</v>
      </c>
      <c r="F85" s="15" t="s">
        <v>1824</v>
      </c>
      <c r="G85" s="15"/>
      <c r="H85" s="15" t="s">
        <v>30</v>
      </c>
      <c r="I85" s="69">
        <v>0.5</v>
      </c>
      <c r="J85" s="78">
        <v>470000000</v>
      </c>
      <c r="K85" s="71" t="s">
        <v>31</v>
      </c>
      <c r="L85" s="18" t="s">
        <v>405</v>
      </c>
      <c r="M85" s="3" t="s">
        <v>213</v>
      </c>
      <c r="N85" s="72" t="s">
        <v>74</v>
      </c>
      <c r="O85" s="64" t="s">
        <v>532</v>
      </c>
      <c r="P85" s="15" t="s">
        <v>37</v>
      </c>
      <c r="Q85" s="73" t="s">
        <v>94</v>
      </c>
      <c r="R85" s="15" t="s">
        <v>26</v>
      </c>
      <c r="S85" s="127">
        <v>1291</v>
      </c>
      <c r="T85" s="120">
        <v>2256</v>
      </c>
      <c r="U85" s="14">
        <f>S85*T85</f>
        <v>2912496</v>
      </c>
      <c r="V85" s="14">
        <f t="shared" si="2"/>
        <v>3261995.5200000005</v>
      </c>
      <c r="W85" s="67" t="s">
        <v>75</v>
      </c>
      <c r="X85" s="10" t="s">
        <v>32</v>
      </c>
      <c r="Y85" s="67"/>
    </row>
    <row r="86" spans="2:25" ht="63.75">
      <c r="B86" s="67" t="s">
        <v>569</v>
      </c>
      <c r="C86" s="66" t="s">
        <v>14</v>
      </c>
      <c r="D86" s="67" t="s">
        <v>554</v>
      </c>
      <c r="E86" s="15" t="s">
        <v>570</v>
      </c>
      <c r="F86" s="15" t="s">
        <v>530</v>
      </c>
      <c r="G86" s="15"/>
      <c r="H86" s="15" t="s">
        <v>30</v>
      </c>
      <c r="I86" s="69">
        <v>0.5</v>
      </c>
      <c r="J86" s="78">
        <v>470000000</v>
      </c>
      <c r="K86" s="71" t="s">
        <v>31</v>
      </c>
      <c r="L86" s="18" t="s">
        <v>571</v>
      </c>
      <c r="M86" s="3" t="s">
        <v>40</v>
      </c>
      <c r="N86" s="72" t="s">
        <v>74</v>
      </c>
      <c r="O86" s="64" t="s">
        <v>572</v>
      </c>
      <c r="P86" s="15" t="s">
        <v>37</v>
      </c>
      <c r="Q86" s="73" t="s">
        <v>94</v>
      </c>
      <c r="R86" s="15" t="s">
        <v>26</v>
      </c>
      <c r="S86" s="127">
        <v>134</v>
      </c>
      <c r="T86" s="120">
        <v>1666.93</v>
      </c>
      <c r="U86" s="14">
        <v>0</v>
      </c>
      <c r="V86" s="14">
        <f t="shared" si="2"/>
        <v>0</v>
      </c>
      <c r="W86" s="67" t="s">
        <v>75</v>
      </c>
      <c r="X86" s="19" t="s">
        <v>32</v>
      </c>
      <c r="Y86" s="67" t="s">
        <v>3721</v>
      </c>
    </row>
    <row r="87" spans="2:25" ht="63.75">
      <c r="B87" s="67" t="s">
        <v>573</v>
      </c>
      <c r="C87" s="66" t="s">
        <v>14</v>
      </c>
      <c r="D87" s="67" t="s">
        <v>574</v>
      </c>
      <c r="E87" s="15" t="s">
        <v>534</v>
      </c>
      <c r="F87" s="15" t="s">
        <v>575</v>
      </c>
      <c r="G87" s="15"/>
      <c r="H87" s="15" t="s">
        <v>30</v>
      </c>
      <c r="I87" s="69">
        <v>0.5</v>
      </c>
      <c r="J87" s="78">
        <v>470000000</v>
      </c>
      <c r="K87" s="71" t="s">
        <v>31</v>
      </c>
      <c r="L87" s="18" t="s">
        <v>571</v>
      </c>
      <c r="M87" s="3" t="s">
        <v>40</v>
      </c>
      <c r="N87" s="72" t="s">
        <v>74</v>
      </c>
      <c r="O87" s="64" t="s">
        <v>572</v>
      </c>
      <c r="P87" s="15" t="s">
        <v>37</v>
      </c>
      <c r="Q87" s="73" t="s">
        <v>94</v>
      </c>
      <c r="R87" s="15" t="s">
        <v>26</v>
      </c>
      <c r="S87" s="127">
        <v>68</v>
      </c>
      <c r="T87" s="120">
        <v>1250</v>
      </c>
      <c r="U87" s="14">
        <f>S87*T87</f>
        <v>85000</v>
      </c>
      <c r="V87" s="14">
        <f t="shared" si="2"/>
        <v>95200.00000000001</v>
      </c>
      <c r="W87" s="67" t="s">
        <v>75</v>
      </c>
      <c r="X87" s="19" t="s">
        <v>32</v>
      </c>
      <c r="Y87" s="67"/>
    </row>
    <row r="88" spans="2:25" ht="63.75">
      <c r="B88" s="67" t="s">
        <v>610</v>
      </c>
      <c r="C88" s="66" t="s">
        <v>14</v>
      </c>
      <c r="D88" s="67" t="s">
        <v>594</v>
      </c>
      <c r="E88" s="15" t="s">
        <v>319</v>
      </c>
      <c r="F88" s="15" t="s">
        <v>611</v>
      </c>
      <c r="G88" s="15" t="s">
        <v>612</v>
      </c>
      <c r="H88" s="15" t="s">
        <v>30</v>
      </c>
      <c r="I88" s="69">
        <v>0.5</v>
      </c>
      <c r="J88" s="126" t="s">
        <v>258</v>
      </c>
      <c r="K88" s="71" t="s">
        <v>31</v>
      </c>
      <c r="L88" s="18" t="s">
        <v>320</v>
      </c>
      <c r="M88" s="3" t="s">
        <v>316</v>
      </c>
      <c r="N88" s="72" t="s">
        <v>74</v>
      </c>
      <c r="O88" s="64" t="s">
        <v>318</v>
      </c>
      <c r="P88" s="15" t="s">
        <v>47</v>
      </c>
      <c r="Q88" s="73" t="s">
        <v>94</v>
      </c>
      <c r="R88" s="15" t="s">
        <v>26</v>
      </c>
      <c r="S88" s="127">
        <v>500</v>
      </c>
      <c r="T88" s="151">
        <v>16926.47</v>
      </c>
      <c r="U88" s="14">
        <v>0</v>
      </c>
      <c r="V88" s="149">
        <f t="shared" si="2"/>
        <v>0</v>
      </c>
      <c r="W88" s="67" t="s">
        <v>75</v>
      </c>
      <c r="X88" s="19" t="s">
        <v>32</v>
      </c>
      <c r="Y88" s="67" t="s">
        <v>518</v>
      </c>
    </row>
    <row r="89" spans="2:25" ht="63.75">
      <c r="B89" s="67" t="s">
        <v>613</v>
      </c>
      <c r="C89" s="66" t="s">
        <v>14</v>
      </c>
      <c r="D89" s="67" t="s">
        <v>594</v>
      </c>
      <c r="E89" s="15" t="s">
        <v>319</v>
      </c>
      <c r="F89" s="15" t="s">
        <v>611</v>
      </c>
      <c r="G89" s="15" t="s">
        <v>612</v>
      </c>
      <c r="H89" s="15" t="s">
        <v>30</v>
      </c>
      <c r="I89" s="69">
        <v>0.5</v>
      </c>
      <c r="J89" s="126" t="s">
        <v>258</v>
      </c>
      <c r="K89" s="71" t="s">
        <v>31</v>
      </c>
      <c r="L89" s="18" t="s">
        <v>320</v>
      </c>
      <c r="M89" s="3" t="s">
        <v>316</v>
      </c>
      <c r="N89" s="72" t="s">
        <v>74</v>
      </c>
      <c r="O89" s="64" t="s">
        <v>318</v>
      </c>
      <c r="P89" s="15" t="s">
        <v>47</v>
      </c>
      <c r="Q89" s="73" t="s">
        <v>94</v>
      </c>
      <c r="R89" s="15" t="s">
        <v>26</v>
      </c>
      <c r="S89" s="127">
        <v>200</v>
      </c>
      <c r="T89" s="151">
        <v>16926.47</v>
      </c>
      <c r="U89" s="14">
        <f>S89*T89</f>
        <v>3385294</v>
      </c>
      <c r="V89" s="149">
        <f t="shared" si="2"/>
        <v>3791529.2800000003</v>
      </c>
      <c r="W89" s="67" t="s">
        <v>75</v>
      </c>
      <c r="X89" s="19" t="s">
        <v>32</v>
      </c>
      <c r="Y89" s="67"/>
    </row>
    <row r="90" spans="2:25" ht="63.75">
      <c r="B90" s="67" t="s">
        <v>620</v>
      </c>
      <c r="C90" s="66" t="s">
        <v>14</v>
      </c>
      <c r="D90" s="67" t="s">
        <v>594</v>
      </c>
      <c r="E90" s="15" t="s">
        <v>319</v>
      </c>
      <c r="F90" s="15" t="s">
        <v>611</v>
      </c>
      <c r="G90" s="15" t="s">
        <v>621</v>
      </c>
      <c r="H90" s="15" t="s">
        <v>30</v>
      </c>
      <c r="I90" s="69">
        <v>0.5</v>
      </c>
      <c r="J90" s="126" t="s">
        <v>258</v>
      </c>
      <c r="K90" s="71" t="s">
        <v>31</v>
      </c>
      <c r="L90" s="18" t="s">
        <v>320</v>
      </c>
      <c r="M90" s="3" t="s">
        <v>316</v>
      </c>
      <c r="N90" s="72" t="s">
        <v>74</v>
      </c>
      <c r="O90" s="64" t="s">
        <v>318</v>
      </c>
      <c r="P90" s="15" t="s">
        <v>47</v>
      </c>
      <c r="Q90" s="73" t="s">
        <v>94</v>
      </c>
      <c r="R90" s="15" t="s">
        <v>26</v>
      </c>
      <c r="S90" s="127">
        <v>213</v>
      </c>
      <c r="T90" s="18">
        <v>6806.4</v>
      </c>
      <c r="U90" s="14">
        <v>0</v>
      </c>
      <c r="V90" s="14">
        <f aca="true" t="shared" si="3" ref="V90:V145">U90*1.12</f>
        <v>0</v>
      </c>
      <c r="W90" s="67" t="s">
        <v>75</v>
      </c>
      <c r="X90" s="19" t="s">
        <v>32</v>
      </c>
      <c r="Y90" s="67" t="s">
        <v>518</v>
      </c>
    </row>
    <row r="91" spans="2:25" ht="63.75">
      <c r="B91" s="67" t="s">
        <v>622</v>
      </c>
      <c r="C91" s="66" t="s">
        <v>14</v>
      </c>
      <c r="D91" s="67" t="s">
        <v>594</v>
      </c>
      <c r="E91" s="15" t="s">
        <v>319</v>
      </c>
      <c r="F91" s="15" t="s">
        <v>611</v>
      </c>
      <c r="G91" s="15" t="s">
        <v>621</v>
      </c>
      <c r="H91" s="15" t="s">
        <v>30</v>
      </c>
      <c r="I91" s="69">
        <v>0.5</v>
      </c>
      <c r="J91" s="126" t="s">
        <v>258</v>
      </c>
      <c r="K91" s="71" t="s">
        <v>31</v>
      </c>
      <c r="L91" s="18" t="s">
        <v>320</v>
      </c>
      <c r="M91" s="3" t="s">
        <v>316</v>
      </c>
      <c r="N91" s="72" t="s">
        <v>74</v>
      </c>
      <c r="O91" s="64" t="s">
        <v>318</v>
      </c>
      <c r="P91" s="15" t="s">
        <v>47</v>
      </c>
      <c r="Q91" s="73" t="s">
        <v>94</v>
      </c>
      <c r="R91" s="15" t="s">
        <v>26</v>
      </c>
      <c r="S91" s="127">
        <v>100</v>
      </c>
      <c r="T91" s="18">
        <v>6806.4</v>
      </c>
      <c r="U91" s="14">
        <f>S91*T91</f>
        <v>680640</v>
      </c>
      <c r="V91" s="14">
        <f t="shared" si="3"/>
        <v>762316.8</v>
      </c>
      <c r="W91" s="67" t="s">
        <v>75</v>
      </c>
      <c r="X91" s="19" t="s">
        <v>32</v>
      </c>
      <c r="Y91" s="67"/>
    </row>
    <row r="92" spans="2:25" ht="63.75">
      <c r="B92" s="67" t="s">
        <v>323</v>
      </c>
      <c r="C92" s="66" t="s">
        <v>14</v>
      </c>
      <c r="D92" s="67" t="s">
        <v>321</v>
      </c>
      <c r="E92" s="15" t="s">
        <v>319</v>
      </c>
      <c r="F92" s="15" t="s">
        <v>322</v>
      </c>
      <c r="G92" s="15"/>
      <c r="H92" s="15" t="s">
        <v>30</v>
      </c>
      <c r="I92" s="69">
        <v>0.5</v>
      </c>
      <c r="J92" s="126" t="s">
        <v>258</v>
      </c>
      <c r="K92" s="71" t="s">
        <v>31</v>
      </c>
      <c r="L92" s="18" t="s">
        <v>320</v>
      </c>
      <c r="M92" s="3" t="s">
        <v>316</v>
      </c>
      <c r="N92" s="72" t="s">
        <v>74</v>
      </c>
      <c r="O92" s="64" t="s">
        <v>318</v>
      </c>
      <c r="P92" s="15" t="s">
        <v>47</v>
      </c>
      <c r="Q92" s="73" t="s">
        <v>94</v>
      </c>
      <c r="R92" s="15" t="s">
        <v>26</v>
      </c>
      <c r="S92" s="127">
        <v>143</v>
      </c>
      <c r="T92" s="120">
        <v>7109.38</v>
      </c>
      <c r="U92" s="14">
        <v>0</v>
      </c>
      <c r="V92" s="14">
        <f>U92*1.12</f>
        <v>0</v>
      </c>
      <c r="W92" s="67" t="s">
        <v>75</v>
      </c>
      <c r="X92" s="19" t="s">
        <v>32</v>
      </c>
      <c r="Y92" s="67" t="s">
        <v>1901</v>
      </c>
    </row>
    <row r="93" spans="2:25" ht="63.75">
      <c r="B93" s="67" t="s">
        <v>342</v>
      </c>
      <c r="C93" s="66" t="s">
        <v>14</v>
      </c>
      <c r="D93" s="67" t="s">
        <v>1902</v>
      </c>
      <c r="E93" s="15" t="s">
        <v>1903</v>
      </c>
      <c r="F93" s="15" t="s">
        <v>1904</v>
      </c>
      <c r="G93" s="15" t="s">
        <v>1905</v>
      </c>
      <c r="H93" s="15" t="s">
        <v>33</v>
      </c>
      <c r="I93" s="69">
        <v>0.5</v>
      </c>
      <c r="J93" s="126" t="s">
        <v>258</v>
      </c>
      <c r="K93" s="71" t="s">
        <v>31</v>
      </c>
      <c r="L93" s="18" t="s">
        <v>1906</v>
      </c>
      <c r="M93" s="3" t="s">
        <v>316</v>
      </c>
      <c r="N93" s="72" t="s">
        <v>74</v>
      </c>
      <c r="O93" s="64" t="s">
        <v>343</v>
      </c>
      <c r="P93" s="15" t="s">
        <v>47</v>
      </c>
      <c r="Q93" s="73" t="s">
        <v>94</v>
      </c>
      <c r="R93" s="15" t="s">
        <v>26</v>
      </c>
      <c r="S93" s="127">
        <v>277</v>
      </c>
      <c r="T93" s="120">
        <v>7109.38</v>
      </c>
      <c r="U93" s="14">
        <f>S93*T93</f>
        <v>1969298.26</v>
      </c>
      <c r="V93" s="14">
        <f>U93*1.12</f>
        <v>2205614.0512</v>
      </c>
      <c r="W93" s="67" t="s">
        <v>75</v>
      </c>
      <c r="X93" s="19" t="s">
        <v>32</v>
      </c>
      <c r="Y93" s="67"/>
    </row>
    <row r="94" spans="2:25" ht="63.75">
      <c r="B94" s="67" t="s">
        <v>2671</v>
      </c>
      <c r="C94" s="66" t="s">
        <v>14</v>
      </c>
      <c r="D94" s="66" t="s">
        <v>1306</v>
      </c>
      <c r="E94" s="67" t="s">
        <v>1307</v>
      </c>
      <c r="F94" s="178" t="s">
        <v>1308</v>
      </c>
      <c r="G94" s="76" t="s">
        <v>2672</v>
      </c>
      <c r="H94" s="15" t="s">
        <v>30</v>
      </c>
      <c r="I94" s="69">
        <v>0</v>
      </c>
      <c r="J94" s="70">
        <v>470000000</v>
      </c>
      <c r="K94" s="71" t="s">
        <v>31</v>
      </c>
      <c r="L94" s="18" t="s">
        <v>42</v>
      </c>
      <c r="M94" s="3" t="s">
        <v>40</v>
      </c>
      <c r="N94" s="72" t="s">
        <v>74</v>
      </c>
      <c r="O94" s="64" t="s">
        <v>1689</v>
      </c>
      <c r="P94" s="15" t="s">
        <v>37</v>
      </c>
      <c r="Q94" s="73" t="s">
        <v>94</v>
      </c>
      <c r="R94" s="15" t="s">
        <v>26</v>
      </c>
      <c r="S94" s="127">
        <v>13</v>
      </c>
      <c r="T94" s="18">
        <v>239400</v>
      </c>
      <c r="U94" s="14">
        <v>0</v>
      </c>
      <c r="V94" s="14">
        <f>U94*1.12</f>
        <v>0</v>
      </c>
      <c r="W94" s="67" t="s">
        <v>75</v>
      </c>
      <c r="X94" s="10" t="s">
        <v>32</v>
      </c>
      <c r="Y94" s="67" t="s">
        <v>2181</v>
      </c>
    </row>
    <row r="95" spans="2:25" ht="63.75">
      <c r="B95" s="67" t="s">
        <v>2673</v>
      </c>
      <c r="C95" s="66" t="s">
        <v>14</v>
      </c>
      <c r="D95" s="66" t="s">
        <v>1306</v>
      </c>
      <c r="E95" s="67" t="s">
        <v>1307</v>
      </c>
      <c r="F95" s="178" t="s">
        <v>1308</v>
      </c>
      <c r="G95" s="76" t="s">
        <v>2672</v>
      </c>
      <c r="H95" s="15" t="s">
        <v>30</v>
      </c>
      <c r="I95" s="69">
        <v>0</v>
      </c>
      <c r="J95" s="70">
        <v>470000000</v>
      </c>
      <c r="K95" s="71" t="s">
        <v>31</v>
      </c>
      <c r="L95" s="18" t="s">
        <v>42</v>
      </c>
      <c r="M95" s="3" t="s">
        <v>40</v>
      </c>
      <c r="N95" s="72" t="s">
        <v>74</v>
      </c>
      <c r="O95" s="64" t="s">
        <v>1689</v>
      </c>
      <c r="P95" s="15" t="s">
        <v>37</v>
      </c>
      <c r="Q95" s="73" t="s">
        <v>94</v>
      </c>
      <c r="R95" s="15" t="s">
        <v>26</v>
      </c>
      <c r="S95" s="127">
        <v>13</v>
      </c>
      <c r="T95" s="18">
        <v>193500</v>
      </c>
      <c r="U95" s="14">
        <f>S95*T95</f>
        <v>2515500</v>
      </c>
      <c r="V95" s="14">
        <f>U95*1.12</f>
        <v>2817360.0000000005</v>
      </c>
      <c r="W95" s="67" t="s">
        <v>75</v>
      </c>
      <c r="X95" s="10" t="s">
        <v>32</v>
      </c>
      <c r="Y95" s="67"/>
    </row>
    <row r="96" spans="2:25" ht="63.75">
      <c r="B96" s="67" t="s">
        <v>1687</v>
      </c>
      <c r="C96" s="66" t="s">
        <v>14</v>
      </c>
      <c r="D96" s="66" t="s">
        <v>1306</v>
      </c>
      <c r="E96" s="67" t="s">
        <v>1307</v>
      </c>
      <c r="F96" s="178" t="s">
        <v>1308</v>
      </c>
      <c r="G96" s="15" t="s">
        <v>1688</v>
      </c>
      <c r="H96" s="15" t="s">
        <v>30</v>
      </c>
      <c r="I96" s="69">
        <v>0</v>
      </c>
      <c r="J96" s="70">
        <v>470000000</v>
      </c>
      <c r="K96" s="71" t="s">
        <v>31</v>
      </c>
      <c r="L96" s="18" t="s">
        <v>42</v>
      </c>
      <c r="M96" s="3" t="s">
        <v>40</v>
      </c>
      <c r="N96" s="72" t="s">
        <v>74</v>
      </c>
      <c r="O96" s="64" t="s">
        <v>1689</v>
      </c>
      <c r="P96" s="15" t="s">
        <v>37</v>
      </c>
      <c r="Q96" s="73" t="s">
        <v>94</v>
      </c>
      <c r="R96" s="15" t="s">
        <v>26</v>
      </c>
      <c r="S96" s="127">
        <v>40</v>
      </c>
      <c r="T96" s="18">
        <v>93500</v>
      </c>
      <c r="U96" s="14">
        <v>0</v>
      </c>
      <c r="V96" s="14">
        <f t="shared" si="3"/>
        <v>0</v>
      </c>
      <c r="W96" s="67" t="s">
        <v>75</v>
      </c>
      <c r="X96" s="19" t="s">
        <v>32</v>
      </c>
      <c r="Y96" s="67" t="s">
        <v>1593</v>
      </c>
    </row>
    <row r="97" spans="2:25" ht="63.75">
      <c r="B97" s="67" t="s">
        <v>1690</v>
      </c>
      <c r="C97" s="66" t="s">
        <v>14</v>
      </c>
      <c r="D97" s="66" t="s">
        <v>1306</v>
      </c>
      <c r="E97" s="67" t="s">
        <v>1307</v>
      </c>
      <c r="F97" s="178" t="s">
        <v>1308</v>
      </c>
      <c r="G97" s="15" t="s">
        <v>1688</v>
      </c>
      <c r="H97" s="15" t="s">
        <v>30</v>
      </c>
      <c r="I97" s="69">
        <v>0</v>
      </c>
      <c r="J97" s="70">
        <v>470000000</v>
      </c>
      <c r="K97" s="71" t="s">
        <v>31</v>
      </c>
      <c r="L97" s="18" t="s">
        <v>42</v>
      </c>
      <c r="M97" s="3" t="s">
        <v>213</v>
      </c>
      <c r="N97" s="72" t="s">
        <v>74</v>
      </c>
      <c r="O97" s="64" t="s">
        <v>1689</v>
      </c>
      <c r="P97" s="15" t="s">
        <v>37</v>
      </c>
      <c r="Q97" s="73" t="s">
        <v>94</v>
      </c>
      <c r="R97" s="15" t="s">
        <v>26</v>
      </c>
      <c r="S97" s="127">
        <v>40</v>
      </c>
      <c r="T97" s="18">
        <v>113900</v>
      </c>
      <c r="U97" s="14">
        <f>S97*T97</f>
        <v>4556000</v>
      </c>
      <c r="V97" s="14">
        <f t="shared" si="3"/>
        <v>5102720.000000001</v>
      </c>
      <c r="W97" s="67" t="s">
        <v>75</v>
      </c>
      <c r="X97" s="19" t="s">
        <v>32</v>
      </c>
      <c r="Y97" s="67"/>
    </row>
    <row r="98" spans="2:25" ht="63.75">
      <c r="B98" s="67" t="s">
        <v>2674</v>
      </c>
      <c r="C98" s="66" t="s">
        <v>14</v>
      </c>
      <c r="D98" s="176" t="s">
        <v>2675</v>
      </c>
      <c r="E98" s="177" t="s">
        <v>2676</v>
      </c>
      <c r="F98" s="178" t="s">
        <v>2677</v>
      </c>
      <c r="G98" s="15"/>
      <c r="H98" s="15" t="s">
        <v>30</v>
      </c>
      <c r="I98" s="69">
        <v>0</v>
      </c>
      <c r="J98" s="70">
        <v>470000000</v>
      </c>
      <c r="K98" s="71" t="s">
        <v>31</v>
      </c>
      <c r="L98" s="18" t="s">
        <v>42</v>
      </c>
      <c r="M98" s="3" t="s">
        <v>40</v>
      </c>
      <c r="N98" s="72" t="s">
        <v>74</v>
      </c>
      <c r="O98" s="64" t="s">
        <v>1689</v>
      </c>
      <c r="P98" s="15" t="s">
        <v>37</v>
      </c>
      <c r="Q98" s="73" t="s">
        <v>124</v>
      </c>
      <c r="R98" s="15" t="s">
        <v>239</v>
      </c>
      <c r="S98" s="127">
        <v>22</v>
      </c>
      <c r="T98" s="18">
        <v>147300</v>
      </c>
      <c r="U98" s="14">
        <v>0</v>
      </c>
      <c r="V98" s="14">
        <f t="shared" si="3"/>
        <v>0</v>
      </c>
      <c r="W98" s="67" t="s">
        <v>75</v>
      </c>
      <c r="X98" s="10" t="s">
        <v>32</v>
      </c>
      <c r="Y98" s="67" t="s">
        <v>2181</v>
      </c>
    </row>
    <row r="99" spans="2:25" ht="63.75">
      <c r="B99" s="67" t="s">
        <v>2678</v>
      </c>
      <c r="C99" s="66" t="s">
        <v>14</v>
      </c>
      <c r="D99" s="176" t="s">
        <v>2675</v>
      </c>
      <c r="E99" s="177" t="s">
        <v>2676</v>
      </c>
      <c r="F99" s="178" t="s">
        <v>2677</v>
      </c>
      <c r="G99" s="15"/>
      <c r="H99" s="15" t="s">
        <v>30</v>
      </c>
      <c r="I99" s="69">
        <v>0</v>
      </c>
      <c r="J99" s="70">
        <v>470000000</v>
      </c>
      <c r="K99" s="71" t="s">
        <v>31</v>
      </c>
      <c r="L99" s="18" t="s">
        <v>42</v>
      </c>
      <c r="M99" s="3" t="s">
        <v>40</v>
      </c>
      <c r="N99" s="72" t="s">
        <v>74</v>
      </c>
      <c r="O99" s="64" t="s">
        <v>1689</v>
      </c>
      <c r="P99" s="15" t="s">
        <v>37</v>
      </c>
      <c r="Q99" s="73" t="s">
        <v>124</v>
      </c>
      <c r="R99" s="15" t="s">
        <v>239</v>
      </c>
      <c r="S99" s="127">
        <v>22</v>
      </c>
      <c r="T99" s="18">
        <v>24600</v>
      </c>
      <c r="U99" s="14">
        <f>S99*T99</f>
        <v>541200</v>
      </c>
      <c r="V99" s="14">
        <f t="shared" si="3"/>
        <v>606144</v>
      </c>
      <c r="W99" s="67" t="s">
        <v>75</v>
      </c>
      <c r="X99" s="10" t="s">
        <v>32</v>
      </c>
      <c r="Y99" s="67"/>
    </row>
    <row r="100" spans="2:25" ht="63.75">
      <c r="B100" s="67" t="s">
        <v>1691</v>
      </c>
      <c r="C100" s="66" t="s">
        <v>14</v>
      </c>
      <c r="D100" s="176" t="s">
        <v>1692</v>
      </c>
      <c r="E100" s="177" t="s">
        <v>1693</v>
      </c>
      <c r="F100" s="178" t="s">
        <v>1694</v>
      </c>
      <c r="G100" s="15" t="s">
        <v>1695</v>
      </c>
      <c r="H100" s="15" t="s">
        <v>30</v>
      </c>
      <c r="I100" s="69">
        <v>0</v>
      </c>
      <c r="J100" s="70">
        <v>470000000</v>
      </c>
      <c r="K100" s="71" t="s">
        <v>31</v>
      </c>
      <c r="L100" s="18" t="s">
        <v>42</v>
      </c>
      <c r="M100" s="3" t="s">
        <v>40</v>
      </c>
      <c r="N100" s="72" t="s">
        <v>74</v>
      </c>
      <c r="O100" s="15" t="s">
        <v>1689</v>
      </c>
      <c r="P100" s="15" t="s">
        <v>37</v>
      </c>
      <c r="Q100" s="73" t="s">
        <v>124</v>
      </c>
      <c r="R100" s="15" t="s">
        <v>239</v>
      </c>
      <c r="S100" s="9">
        <v>10</v>
      </c>
      <c r="T100" s="124">
        <v>347700</v>
      </c>
      <c r="U100" s="14">
        <v>0</v>
      </c>
      <c r="V100" s="14">
        <f t="shared" si="3"/>
        <v>0</v>
      </c>
      <c r="W100" s="67" t="s">
        <v>75</v>
      </c>
      <c r="X100" s="19" t="s">
        <v>32</v>
      </c>
      <c r="Y100" s="19" t="s">
        <v>1696</v>
      </c>
    </row>
    <row r="101" spans="2:25" ht="63.75">
      <c r="B101" s="67" t="s">
        <v>1697</v>
      </c>
      <c r="C101" s="66" t="s">
        <v>14</v>
      </c>
      <c r="D101" s="67" t="s">
        <v>1692</v>
      </c>
      <c r="E101" s="15" t="s">
        <v>1693</v>
      </c>
      <c r="F101" s="15" t="s">
        <v>1698</v>
      </c>
      <c r="G101" s="15" t="s">
        <v>1695</v>
      </c>
      <c r="H101" s="15" t="s">
        <v>30</v>
      </c>
      <c r="I101" s="69">
        <v>0</v>
      </c>
      <c r="J101" s="70">
        <v>470000000</v>
      </c>
      <c r="K101" s="71" t="s">
        <v>31</v>
      </c>
      <c r="L101" s="18" t="s">
        <v>42</v>
      </c>
      <c r="M101" s="3" t="s">
        <v>316</v>
      </c>
      <c r="N101" s="72" t="s">
        <v>74</v>
      </c>
      <c r="O101" s="15" t="s">
        <v>1689</v>
      </c>
      <c r="P101" s="15" t="s">
        <v>37</v>
      </c>
      <c r="Q101" s="73" t="s">
        <v>94</v>
      </c>
      <c r="R101" s="15" t="s">
        <v>26</v>
      </c>
      <c r="S101" s="9">
        <v>10</v>
      </c>
      <c r="T101" s="124">
        <v>386900</v>
      </c>
      <c r="U101" s="204">
        <f>S101*T101</f>
        <v>3869000</v>
      </c>
      <c r="V101" s="14">
        <f t="shared" si="3"/>
        <v>4333280</v>
      </c>
      <c r="W101" s="67" t="s">
        <v>75</v>
      </c>
      <c r="X101" s="19" t="s">
        <v>32</v>
      </c>
      <c r="Y101" s="19"/>
    </row>
    <row r="102" spans="2:25" ht="63.75">
      <c r="B102" s="67" t="s">
        <v>2679</v>
      </c>
      <c r="C102" s="66" t="s">
        <v>14</v>
      </c>
      <c r="D102" s="76" t="s">
        <v>1715</v>
      </c>
      <c r="E102" s="76" t="s">
        <v>1716</v>
      </c>
      <c r="F102" s="76" t="s">
        <v>1717</v>
      </c>
      <c r="G102" s="15" t="s">
        <v>2680</v>
      </c>
      <c r="H102" s="15" t="s">
        <v>33</v>
      </c>
      <c r="I102" s="69">
        <v>0</v>
      </c>
      <c r="J102" s="70">
        <v>470000000</v>
      </c>
      <c r="K102" s="71" t="s">
        <v>31</v>
      </c>
      <c r="L102" s="18" t="s">
        <v>42</v>
      </c>
      <c r="M102" s="3" t="s">
        <v>40</v>
      </c>
      <c r="N102" s="72" t="s">
        <v>74</v>
      </c>
      <c r="O102" s="64" t="s">
        <v>532</v>
      </c>
      <c r="P102" s="15" t="s">
        <v>37</v>
      </c>
      <c r="Q102" s="73" t="s">
        <v>94</v>
      </c>
      <c r="R102" s="15" t="s">
        <v>26</v>
      </c>
      <c r="S102" s="127">
        <v>8</v>
      </c>
      <c r="T102" s="18">
        <v>62300</v>
      </c>
      <c r="U102" s="14">
        <v>0</v>
      </c>
      <c r="V102" s="14">
        <f t="shared" si="3"/>
        <v>0</v>
      </c>
      <c r="W102" s="67" t="s">
        <v>75</v>
      </c>
      <c r="X102" s="19" t="s">
        <v>32</v>
      </c>
      <c r="Y102" s="67" t="s">
        <v>2181</v>
      </c>
    </row>
    <row r="103" spans="2:25" ht="63.75">
      <c r="B103" s="67" t="s">
        <v>2681</v>
      </c>
      <c r="C103" s="66" t="s">
        <v>14</v>
      </c>
      <c r="D103" s="76" t="s">
        <v>1715</v>
      </c>
      <c r="E103" s="76" t="s">
        <v>1716</v>
      </c>
      <c r="F103" s="76" t="s">
        <v>1717</v>
      </c>
      <c r="G103" s="15" t="s">
        <v>2680</v>
      </c>
      <c r="H103" s="15" t="s">
        <v>33</v>
      </c>
      <c r="I103" s="69">
        <v>0</v>
      </c>
      <c r="J103" s="70">
        <v>470000000</v>
      </c>
      <c r="K103" s="71" t="s">
        <v>31</v>
      </c>
      <c r="L103" s="18" t="s">
        <v>42</v>
      </c>
      <c r="M103" s="3" t="s">
        <v>40</v>
      </c>
      <c r="N103" s="72" t="s">
        <v>74</v>
      </c>
      <c r="O103" s="64" t="s">
        <v>532</v>
      </c>
      <c r="P103" s="15" t="s">
        <v>37</v>
      </c>
      <c r="Q103" s="73" t="s">
        <v>94</v>
      </c>
      <c r="R103" s="15" t="s">
        <v>26</v>
      </c>
      <c r="S103" s="127">
        <v>8</v>
      </c>
      <c r="T103" s="18">
        <v>61000</v>
      </c>
      <c r="U103" s="14">
        <f>S103*T103</f>
        <v>488000</v>
      </c>
      <c r="V103" s="14">
        <f t="shared" si="3"/>
        <v>546560</v>
      </c>
      <c r="W103" s="67" t="s">
        <v>75</v>
      </c>
      <c r="X103" s="19" t="s">
        <v>32</v>
      </c>
      <c r="Y103" s="67"/>
    </row>
    <row r="104" spans="2:25" ht="63.75">
      <c r="B104" s="67" t="s">
        <v>1699</v>
      </c>
      <c r="C104" s="66" t="s">
        <v>14</v>
      </c>
      <c r="D104" s="112" t="s">
        <v>1700</v>
      </c>
      <c r="E104" s="6" t="s">
        <v>1701</v>
      </c>
      <c r="F104" s="6" t="s">
        <v>1702</v>
      </c>
      <c r="G104" s="15" t="s">
        <v>1703</v>
      </c>
      <c r="H104" s="15" t="s">
        <v>33</v>
      </c>
      <c r="I104" s="69">
        <v>0</v>
      </c>
      <c r="J104" s="70">
        <v>470000000</v>
      </c>
      <c r="K104" s="71" t="s">
        <v>31</v>
      </c>
      <c r="L104" s="18" t="s">
        <v>42</v>
      </c>
      <c r="M104" s="3" t="s">
        <v>40</v>
      </c>
      <c r="N104" s="72" t="s">
        <v>74</v>
      </c>
      <c r="O104" s="64" t="s">
        <v>38</v>
      </c>
      <c r="P104" s="15" t="s">
        <v>37</v>
      </c>
      <c r="Q104" s="73" t="s">
        <v>94</v>
      </c>
      <c r="R104" s="15" t="s">
        <v>26</v>
      </c>
      <c r="S104" s="201">
        <v>1</v>
      </c>
      <c r="T104" s="18">
        <v>7400</v>
      </c>
      <c r="U104" s="14">
        <v>0</v>
      </c>
      <c r="V104" s="14">
        <f t="shared" si="3"/>
        <v>0</v>
      </c>
      <c r="W104" s="67" t="s">
        <v>75</v>
      </c>
      <c r="X104" s="19" t="s">
        <v>32</v>
      </c>
      <c r="Y104" s="67" t="s">
        <v>1593</v>
      </c>
    </row>
    <row r="105" spans="2:25" ht="63.75">
      <c r="B105" s="67" t="s">
        <v>1704</v>
      </c>
      <c r="C105" s="66" t="s">
        <v>14</v>
      </c>
      <c r="D105" s="112" t="s">
        <v>1700</v>
      </c>
      <c r="E105" s="6" t="s">
        <v>1701</v>
      </c>
      <c r="F105" s="6" t="s">
        <v>1702</v>
      </c>
      <c r="G105" s="15" t="s">
        <v>1703</v>
      </c>
      <c r="H105" s="15" t="s">
        <v>33</v>
      </c>
      <c r="I105" s="69">
        <v>0</v>
      </c>
      <c r="J105" s="70">
        <v>470000000</v>
      </c>
      <c r="K105" s="71" t="s">
        <v>31</v>
      </c>
      <c r="L105" s="18" t="s">
        <v>42</v>
      </c>
      <c r="M105" s="3" t="s">
        <v>213</v>
      </c>
      <c r="N105" s="72" t="s">
        <v>74</v>
      </c>
      <c r="O105" s="64" t="s">
        <v>38</v>
      </c>
      <c r="P105" s="15" t="s">
        <v>37</v>
      </c>
      <c r="Q105" s="73" t="s">
        <v>94</v>
      </c>
      <c r="R105" s="15" t="s">
        <v>26</v>
      </c>
      <c r="S105" s="201">
        <v>1</v>
      </c>
      <c r="T105" s="18">
        <v>41900</v>
      </c>
      <c r="U105" s="14">
        <f>S105*T105</f>
        <v>41900</v>
      </c>
      <c r="V105" s="14">
        <f t="shared" si="3"/>
        <v>46928.00000000001</v>
      </c>
      <c r="W105" s="67" t="s">
        <v>75</v>
      </c>
      <c r="X105" s="19" t="s">
        <v>32</v>
      </c>
      <c r="Y105" s="67"/>
    </row>
    <row r="106" spans="2:25" ht="63.75">
      <c r="B106" s="67" t="s">
        <v>1461</v>
      </c>
      <c r="C106" s="66" t="s">
        <v>14</v>
      </c>
      <c r="D106" s="159" t="s">
        <v>1462</v>
      </c>
      <c r="E106" s="15" t="s">
        <v>1463</v>
      </c>
      <c r="F106" s="15" t="s">
        <v>1464</v>
      </c>
      <c r="G106" s="15"/>
      <c r="H106" s="15" t="s">
        <v>33</v>
      </c>
      <c r="I106" s="69">
        <v>0</v>
      </c>
      <c r="J106" s="70">
        <v>470000000</v>
      </c>
      <c r="K106" s="71" t="s">
        <v>31</v>
      </c>
      <c r="L106" s="18" t="s">
        <v>42</v>
      </c>
      <c r="M106" s="3" t="s">
        <v>40</v>
      </c>
      <c r="N106" s="72" t="s">
        <v>74</v>
      </c>
      <c r="O106" s="64" t="s">
        <v>162</v>
      </c>
      <c r="P106" s="15" t="s">
        <v>37</v>
      </c>
      <c r="Q106" s="73" t="s">
        <v>94</v>
      </c>
      <c r="R106" s="15" t="s">
        <v>26</v>
      </c>
      <c r="S106" s="127">
        <v>18</v>
      </c>
      <c r="T106" s="18">
        <v>3500</v>
      </c>
      <c r="U106" s="14">
        <v>0</v>
      </c>
      <c r="V106" s="14">
        <f t="shared" si="3"/>
        <v>0</v>
      </c>
      <c r="W106" s="67" t="s">
        <v>75</v>
      </c>
      <c r="X106" s="10" t="s">
        <v>32</v>
      </c>
      <c r="Y106" s="67" t="s">
        <v>1465</v>
      </c>
    </row>
    <row r="107" spans="2:25" ht="63.75">
      <c r="B107" s="67" t="s">
        <v>1466</v>
      </c>
      <c r="C107" s="66" t="s">
        <v>14</v>
      </c>
      <c r="D107" s="159" t="s">
        <v>1467</v>
      </c>
      <c r="E107" s="15" t="s">
        <v>1468</v>
      </c>
      <c r="F107" s="15" t="s">
        <v>1469</v>
      </c>
      <c r="G107" s="15"/>
      <c r="H107" s="15" t="s">
        <v>33</v>
      </c>
      <c r="I107" s="69">
        <v>0</v>
      </c>
      <c r="J107" s="70">
        <v>470000000</v>
      </c>
      <c r="K107" s="71" t="s">
        <v>31</v>
      </c>
      <c r="L107" s="18" t="s">
        <v>1282</v>
      </c>
      <c r="M107" s="3" t="s">
        <v>213</v>
      </c>
      <c r="N107" s="72" t="s">
        <v>74</v>
      </c>
      <c r="O107" s="64" t="s">
        <v>35</v>
      </c>
      <c r="P107" s="15" t="s">
        <v>37</v>
      </c>
      <c r="Q107" s="73" t="s">
        <v>94</v>
      </c>
      <c r="R107" s="15" t="s">
        <v>26</v>
      </c>
      <c r="S107" s="127">
        <v>18</v>
      </c>
      <c r="T107" s="18">
        <v>3500</v>
      </c>
      <c r="U107" s="14">
        <f>S107*T107</f>
        <v>63000</v>
      </c>
      <c r="V107" s="14">
        <f t="shared" si="3"/>
        <v>70560</v>
      </c>
      <c r="W107" s="67" t="s">
        <v>75</v>
      </c>
      <c r="X107" s="10" t="s">
        <v>32</v>
      </c>
      <c r="Y107" s="67"/>
    </row>
    <row r="108" spans="2:25" ht="63.75">
      <c r="B108" s="67" t="s">
        <v>2285</v>
      </c>
      <c r="C108" s="66" t="s">
        <v>14</v>
      </c>
      <c r="D108" s="159" t="s">
        <v>2286</v>
      </c>
      <c r="E108" s="217" t="s">
        <v>2287</v>
      </c>
      <c r="F108" s="217" t="s">
        <v>2288</v>
      </c>
      <c r="G108" s="15"/>
      <c r="H108" s="15" t="s">
        <v>33</v>
      </c>
      <c r="I108" s="69">
        <v>0</v>
      </c>
      <c r="J108" s="70">
        <v>470000000</v>
      </c>
      <c r="K108" s="71" t="s">
        <v>31</v>
      </c>
      <c r="L108" s="18" t="s">
        <v>42</v>
      </c>
      <c r="M108" s="3" t="s">
        <v>40</v>
      </c>
      <c r="N108" s="72" t="s">
        <v>74</v>
      </c>
      <c r="O108" s="64" t="s">
        <v>162</v>
      </c>
      <c r="P108" s="15" t="s">
        <v>37</v>
      </c>
      <c r="Q108" s="73" t="s">
        <v>94</v>
      </c>
      <c r="R108" s="15" t="s">
        <v>26</v>
      </c>
      <c r="S108" s="127">
        <v>300</v>
      </c>
      <c r="T108" s="18">
        <v>171.41</v>
      </c>
      <c r="U108" s="14">
        <v>0</v>
      </c>
      <c r="V108" s="14">
        <f t="shared" si="3"/>
        <v>0</v>
      </c>
      <c r="W108" s="67" t="s">
        <v>75</v>
      </c>
      <c r="X108" s="19" t="s">
        <v>32</v>
      </c>
      <c r="Y108" s="67" t="s">
        <v>2181</v>
      </c>
    </row>
    <row r="109" spans="2:25" ht="63.75">
      <c r="B109" s="67" t="s">
        <v>2289</v>
      </c>
      <c r="C109" s="66" t="s">
        <v>14</v>
      </c>
      <c r="D109" s="159" t="s">
        <v>2286</v>
      </c>
      <c r="E109" s="217" t="s">
        <v>2287</v>
      </c>
      <c r="F109" s="217" t="s">
        <v>2288</v>
      </c>
      <c r="G109" s="15"/>
      <c r="H109" s="15" t="s">
        <v>33</v>
      </c>
      <c r="I109" s="69">
        <v>0</v>
      </c>
      <c r="J109" s="70">
        <v>470000000</v>
      </c>
      <c r="K109" s="71" t="s">
        <v>31</v>
      </c>
      <c r="L109" s="18" t="s">
        <v>42</v>
      </c>
      <c r="M109" s="3" t="s">
        <v>40</v>
      </c>
      <c r="N109" s="72" t="s">
        <v>74</v>
      </c>
      <c r="O109" s="64" t="s">
        <v>162</v>
      </c>
      <c r="P109" s="15" t="s">
        <v>37</v>
      </c>
      <c r="Q109" s="73" t="s">
        <v>94</v>
      </c>
      <c r="R109" s="15" t="s">
        <v>26</v>
      </c>
      <c r="S109" s="127">
        <v>300</v>
      </c>
      <c r="T109" s="18">
        <v>168</v>
      </c>
      <c r="U109" s="14">
        <f>S109*T109</f>
        <v>50400</v>
      </c>
      <c r="V109" s="14">
        <f t="shared" si="3"/>
        <v>56448.00000000001</v>
      </c>
      <c r="W109" s="67" t="s">
        <v>75</v>
      </c>
      <c r="X109" s="19" t="s">
        <v>32</v>
      </c>
      <c r="Y109" s="67"/>
    </row>
    <row r="110" spans="2:25" ht="63.75">
      <c r="B110" s="67" t="s">
        <v>769</v>
      </c>
      <c r="C110" s="66" t="s">
        <v>14</v>
      </c>
      <c r="D110" s="112" t="s">
        <v>770</v>
      </c>
      <c r="E110" s="6" t="s">
        <v>771</v>
      </c>
      <c r="F110" s="6" t="s">
        <v>772</v>
      </c>
      <c r="G110" s="15" t="s">
        <v>773</v>
      </c>
      <c r="H110" s="15" t="s">
        <v>33</v>
      </c>
      <c r="I110" s="69">
        <v>0</v>
      </c>
      <c r="J110" s="70">
        <v>470000000</v>
      </c>
      <c r="K110" s="71" t="s">
        <v>31</v>
      </c>
      <c r="L110" s="18" t="s">
        <v>42</v>
      </c>
      <c r="M110" s="3" t="s">
        <v>40</v>
      </c>
      <c r="N110" s="72" t="s">
        <v>74</v>
      </c>
      <c r="O110" s="64" t="s">
        <v>162</v>
      </c>
      <c r="P110" s="15" t="s">
        <v>37</v>
      </c>
      <c r="Q110" s="73" t="s">
        <v>124</v>
      </c>
      <c r="R110" s="15" t="s">
        <v>239</v>
      </c>
      <c r="S110" s="127">
        <v>57</v>
      </c>
      <c r="T110" s="151">
        <v>40000</v>
      </c>
      <c r="U110" s="14">
        <v>0</v>
      </c>
      <c r="V110" s="14">
        <f t="shared" si="3"/>
        <v>0</v>
      </c>
      <c r="W110" s="67" t="s">
        <v>75</v>
      </c>
      <c r="X110" s="10" t="s">
        <v>32</v>
      </c>
      <c r="Y110" s="67" t="s">
        <v>1830</v>
      </c>
    </row>
    <row r="111" spans="2:25" ht="63.75">
      <c r="B111" s="67" t="s">
        <v>774</v>
      </c>
      <c r="C111" s="66" t="s">
        <v>14</v>
      </c>
      <c r="D111" s="112" t="s">
        <v>770</v>
      </c>
      <c r="E111" s="6" t="s">
        <v>771</v>
      </c>
      <c r="F111" s="6" t="s">
        <v>772</v>
      </c>
      <c r="G111" s="15" t="s">
        <v>773</v>
      </c>
      <c r="H111" s="15" t="s">
        <v>33</v>
      </c>
      <c r="I111" s="69">
        <v>0</v>
      </c>
      <c r="J111" s="70">
        <v>470000000</v>
      </c>
      <c r="K111" s="71" t="s">
        <v>31</v>
      </c>
      <c r="L111" s="18" t="s">
        <v>42</v>
      </c>
      <c r="M111" s="3" t="s">
        <v>213</v>
      </c>
      <c r="N111" s="72" t="s">
        <v>74</v>
      </c>
      <c r="O111" s="64" t="s">
        <v>162</v>
      </c>
      <c r="P111" s="15" t="s">
        <v>37</v>
      </c>
      <c r="Q111" s="73" t="s">
        <v>94</v>
      </c>
      <c r="R111" s="15" t="s">
        <v>26</v>
      </c>
      <c r="S111" s="127">
        <v>32</v>
      </c>
      <c r="T111" s="151">
        <v>40000</v>
      </c>
      <c r="U111" s="14">
        <f>S111*T111</f>
        <v>1280000</v>
      </c>
      <c r="V111" s="14">
        <f t="shared" si="3"/>
        <v>1433600.0000000002</v>
      </c>
      <c r="W111" s="67" t="s">
        <v>75</v>
      </c>
      <c r="X111" s="10" t="s">
        <v>32</v>
      </c>
      <c r="Y111" s="67"/>
    </row>
    <row r="112" spans="2:25" ht="63.75">
      <c r="B112" s="67" t="s">
        <v>2290</v>
      </c>
      <c r="C112" s="66" t="s">
        <v>14</v>
      </c>
      <c r="D112" s="67" t="s">
        <v>2291</v>
      </c>
      <c r="E112" s="15" t="s">
        <v>2292</v>
      </c>
      <c r="F112" s="15" t="s">
        <v>786</v>
      </c>
      <c r="G112" s="15"/>
      <c r="H112" s="15" t="s">
        <v>33</v>
      </c>
      <c r="I112" s="69">
        <v>0.5</v>
      </c>
      <c r="J112" s="70">
        <v>470000000</v>
      </c>
      <c r="K112" s="71" t="s">
        <v>31</v>
      </c>
      <c r="L112" s="18" t="s">
        <v>733</v>
      </c>
      <c r="M112" s="3" t="s">
        <v>40</v>
      </c>
      <c r="N112" s="72" t="s">
        <v>74</v>
      </c>
      <c r="O112" s="64" t="s">
        <v>162</v>
      </c>
      <c r="P112" s="15" t="s">
        <v>37</v>
      </c>
      <c r="Q112" s="73" t="s">
        <v>251</v>
      </c>
      <c r="R112" s="15" t="s">
        <v>252</v>
      </c>
      <c r="S112" s="155">
        <v>500</v>
      </c>
      <c r="T112" s="18">
        <v>236</v>
      </c>
      <c r="U112" s="14">
        <v>0</v>
      </c>
      <c r="V112" s="14">
        <f t="shared" si="3"/>
        <v>0</v>
      </c>
      <c r="W112" s="67" t="s">
        <v>75</v>
      </c>
      <c r="X112" s="19" t="s">
        <v>32</v>
      </c>
      <c r="Y112" s="67" t="s">
        <v>2181</v>
      </c>
    </row>
    <row r="113" spans="2:25" ht="63.75">
      <c r="B113" s="67" t="s">
        <v>2293</v>
      </c>
      <c r="C113" s="66" t="s">
        <v>14</v>
      </c>
      <c r="D113" s="67" t="s">
        <v>2291</v>
      </c>
      <c r="E113" s="15" t="s">
        <v>2292</v>
      </c>
      <c r="F113" s="15" t="s">
        <v>786</v>
      </c>
      <c r="G113" s="15"/>
      <c r="H113" s="15" t="s">
        <v>33</v>
      </c>
      <c r="I113" s="69">
        <v>0.5</v>
      </c>
      <c r="J113" s="70">
        <v>470000000</v>
      </c>
      <c r="K113" s="71" t="s">
        <v>31</v>
      </c>
      <c r="L113" s="18" t="s">
        <v>733</v>
      </c>
      <c r="M113" s="3" t="s">
        <v>40</v>
      </c>
      <c r="N113" s="72" t="s">
        <v>74</v>
      </c>
      <c r="O113" s="64" t="s">
        <v>162</v>
      </c>
      <c r="P113" s="15" t="s">
        <v>37</v>
      </c>
      <c r="Q113" s="73" t="s">
        <v>251</v>
      </c>
      <c r="R113" s="15" t="s">
        <v>252</v>
      </c>
      <c r="S113" s="155">
        <v>500</v>
      </c>
      <c r="T113" s="18">
        <v>235</v>
      </c>
      <c r="U113" s="14">
        <f>S113*T113</f>
        <v>117500</v>
      </c>
      <c r="V113" s="14">
        <f t="shared" si="3"/>
        <v>131600</v>
      </c>
      <c r="W113" s="67" t="s">
        <v>75</v>
      </c>
      <c r="X113" s="19" t="s">
        <v>32</v>
      </c>
      <c r="Y113" s="67"/>
    </row>
    <row r="114" spans="2:25" ht="63.75">
      <c r="B114" s="67" t="s">
        <v>2294</v>
      </c>
      <c r="C114" s="66" t="s">
        <v>14</v>
      </c>
      <c r="D114" s="67" t="s">
        <v>2291</v>
      </c>
      <c r="E114" s="15" t="s">
        <v>2295</v>
      </c>
      <c r="F114" s="15" t="s">
        <v>786</v>
      </c>
      <c r="G114" s="15"/>
      <c r="H114" s="15" t="s">
        <v>33</v>
      </c>
      <c r="I114" s="69">
        <v>0.5</v>
      </c>
      <c r="J114" s="70">
        <v>470000000</v>
      </c>
      <c r="K114" s="71" t="s">
        <v>31</v>
      </c>
      <c r="L114" s="18" t="s">
        <v>733</v>
      </c>
      <c r="M114" s="3" t="s">
        <v>40</v>
      </c>
      <c r="N114" s="72" t="s">
        <v>74</v>
      </c>
      <c r="O114" s="64" t="s">
        <v>162</v>
      </c>
      <c r="P114" s="15" t="s">
        <v>37</v>
      </c>
      <c r="Q114" s="73" t="s">
        <v>251</v>
      </c>
      <c r="R114" s="15" t="s">
        <v>252</v>
      </c>
      <c r="S114" s="155">
        <v>1200</v>
      </c>
      <c r="T114" s="18">
        <v>680</v>
      </c>
      <c r="U114" s="14">
        <v>0</v>
      </c>
      <c r="V114" s="14">
        <f t="shared" si="3"/>
        <v>0</v>
      </c>
      <c r="W114" s="67" t="s">
        <v>75</v>
      </c>
      <c r="X114" s="10" t="s">
        <v>32</v>
      </c>
      <c r="Y114" s="67" t="s">
        <v>2181</v>
      </c>
    </row>
    <row r="115" spans="2:25" ht="63.75">
      <c r="B115" s="67" t="s">
        <v>2296</v>
      </c>
      <c r="C115" s="66" t="s">
        <v>14</v>
      </c>
      <c r="D115" s="67" t="s">
        <v>2291</v>
      </c>
      <c r="E115" s="15" t="s">
        <v>2295</v>
      </c>
      <c r="F115" s="15" t="s">
        <v>786</v>
      </c>
      <c r="G115" s="15"/>
      <c r="H115" s="15" t="s">
        <v>33</v>
      </c>
      <c r="I115" s="69">
        <v>0.5</v>
      </c>
      <c r="J115" s="70">
        <v>470000000</v>
      </c>
      <c r="K115" s="71" t="s">
        <v>31</v>
      </c>
      <c r="L115" s="18" t="s">
        <v>733</v>
      </c>
      <c r="M115" s="3" t="s">
        <v>40</v>
      </c>
      <c r="N115" s="72" t="s">
        <v>74</v>
      </c>
      <c r="O115" s="64" t="s">
        <v>162</v>
      </c>
      <c r="P115" s="15" t="s">
        <v>37</v>
      </c>
      <c r="Q115" s="73" t="s">
        <v>251</v>
      </c>
      <c r="R115" s="15" t="s">
        <v>252</v>
      </c>
      <c r="S115" s="155">
        <v>1200</v>
      </c>
      <c r="T115" s="18">
        <v>620</v>
      </c>
      <c r="U115" s="14">
        <f>S115*T115</f>
        <v>744000</v>
      </c>
      <c r="V115" s="14">
        <f t="shared" si="3"/>
        <v>833280.0000000001</v>
      </c>
      <c r="W115" s="67" t="s">
        <v>75</v>
      </c>
      <c r="X115" s="10" t="s">
        <v>32</v>
      </c>
      <c r="Y115" s="67"/>
    </row>
    <row r="116" spans="2:25" ht="63.75">
      <c r="B116" s="67" t="s">
        <v>2297</v>
      </c>
      <c r="C116" s="66" t="s">
        <v>14</v>
      </c>
      <c r="D116" s="67" t="s">
        <v>780</v>
      </c>
      <c r="E116" s="15" t="s">
        <v>2298</v>
      </c>
      <c r="F116" s="15" t="s">
        <v>786</v>
      </c>
      <c r="G116" s="15"/>
      <c r="H116" s="15" t="s">
        <v>33</v>
      </c>
      <c r="I116" s="69">
        <v>0.5</v>
      </c>
      <c r="J116" s="70">
        <v>470000000</v>
      </c>
      <c r="K116" s="71" t="s">
        <v>31</v>
      </c>
      <c r="L116" s="18" t="s">
        <v>733</v>
      </c>
      <c r="M116" s="3" t="s">
        <v>40</v>
      </c>
      <c r="N116" s="72" t="s">
        <v>74</v>
      </c>
      <c r="O116" s="64" t="s">
        <v>162</v>
      </c>
      <c r="P116" s="15" t="s">
        <v>37</v>
      </c>
      <c r="Q116" s="73" t="s">
        <v>94</v>
      </c>
      <c r="R116" s="15" t="s">
        <v>26</v>
      </c>
      <c r="S116" s="155">
        <v>239</v>
      </c>
      <c r="T116" s="18">
        <v>309.24</v>
      </c>
      <c r="U116" s="14">
        <v>0</v>
      </c>
      <c r="V116" s="14">
        <f t="shared" si="3"/>
        <v>0</v>
      </c>
      <c r="W116" s="67" t="s">
        <v>75</v>
      </c>
      <c r="X116" s="10" t="s">
        <v>32</v>
      </c>
      <c r="Y116" s="67" t="s">
        <v>2181</v>
      </c>
    </row>
    <row r="117" spans="2:25" ht="63.75">
      <c r="B117" s="67" t="s">
        <v>2299</v>
      </c>
      <c r="C117" s="66" t="s">
        <v>14</v>
      </c>
      <c r="D117" s="67" t="s">
        <v>780</v>
      </c>
      <c r="E117" s="15" t="s">
        <v>2298</v>
      </c>
      <c r="F117" s="15" t="s">
        <v>786</v>
      </c>
      <c r="G117" s="15"/>
      <c r="H117" s="15" t="s">
        <v>33</v>
      </c>
      <c r="I117" s="69">
        <v>0.5</v>
      </c>
      <c r="J117" s="70">
        <v>470000000</v>
      </c>
      <c r="K117" s="71" t="s">
        <v>31</v>
      </c>
      <c r="L117" s="18" t="s">
        <v>733</v>
      </c>
      <c r="M117" s="3" t="s">
        <v>40</v>
      </c>
      <c r="N117" s="72" t="s">
        <v>74</v>
      </c>
      <c r="O117" s="64" t="s">
        <v>162</v>
      </c>
      <c r="P117" s="15" t="s">
        <v>37</v>
      </c>
      <c r="Q117" s="73" t="s">
        <v>94</v>
      </c>
      <c r="R117" s="15" t="s">
        <v>26</v>
      </c>
      <c r="S117" s="155">
        <v>239</v>
      </c>
      <c r="T117" s="18">
        <v>309</v>
      </c>
      <c r="U117" s="14">
        <f>S117*T117</f>
        <v>73851</v>
      </c>
      <c r="V117" s="14">
        <f t="shared" si="3"/>
        <v>82713.12000000001</v>
      </c>
      <c r="W117" s="67" t="s">
        <v>75</v>
      </c>
      <c r="X117" s="10" t="s">
        <v>32</v>
      </c>
      <c r="Y117" s="67"/>
    </row>
    <row r="118" spans="2:25" ht="63.75">
      <c r="B118" s="67" t="s">
        <v>2300</v>
      </c>
      <c r="C118" s="66" t="s">
        <v>14</v>
      </c>
      <c r="D118" s="67" t="s">
        <v>780</v>
      </c>
      <c r="E118" s="15" t="s">
        <v>2301</v>
      </c>
      <c r="F118" s="15" t="s">
        <v>786</v>
      </c>
      <c r="G118" s="15"/>
      <c r="H118" s="15" t="s">
        <v>33</v>
      </c>
      <c r="I118" s="69">
        <v>0.5</v>
      </c>
      <c r="J118" s="70">
        <v>470000000</v>
      </c>
      <c r="K118" s="71" t="s">
        <v>31</v>
      </c>
      <c r="L118" s="18" t="s">
        <v>733</v>
      </c>
      <c r="M118" s="3" t="s">
        <v>40</v>
      </c>
      <c r="N118" s="72" t="s">
        <v>74</v>
      </c>
      <c r="O118" s="64" t="s">
        <v>162</v>
      </c>
      <c r="P118" s="15" t="s">
        <v>37</v>
      </c>
      <c r="Q118" s="73" t="s">
        <v>94</v>
      </c>
      <c r="R118" s="15" t="s">
        <v>26</v>
      </c>
      <c r="S118" s="155">
        <v>546</v>
      </c>
      <c r="T118" s="18">
        <v>86.25</v>
      </c>
      <c r="U118" s="14">
        <v>0</v>
      </c>
      <c r="V118" s="14">
        <f t="shared" si="3"/>
        <v>0</v>
      </c>
      <c r="W118" s="67" t="s">
        <v>75</v>
      </c>
      <c r="X118" s="10" t="s">
        <v>32</v>
      </c>
      <c r="Y118" s="67" t="s">
        <v>2181</v>
      </c>
    </row>
    <row r="119" spans="2:25" ht="63.75">
      <c r="B119" s="67" t="s">
        <v>2302</v>
      </c>
      <c r="C119" s="66" t="s">
        <v>14</v>
      </c>
      <c r="D119" s="67" t="s">
        <v>780</v>
      </c>
      <c r="E119" s="15" t="s">
        <v>2301</v>
      </c>
      <c r="F119" s="15" t="s">
        <v>786</v>
      </c>
      <c r="G119" s="15"/>
      <c r="H119" s="15" t="s">
        <v>33</v>
      </c>
      <c r="I119" s="69">
        <v>0.5</v>
      </c>
      <c r="J119" s="70">
        <v>470000000</v>
      </c>
      <c r="K119" s="71" t="s">
        <v>31</v>
      </c>
      <c r="L119" s="18" t="s">
        <v>733</v>
      </c>
      <c r="M119" s="3" t="s">
        <v>40</v>
      </c>
      <c r="N119" s="72" t="s">
        <v>74</v>
      </c>
      <c r="O119" s="64" t="s">
        <v>162</v>
      </c>
      <c r="P119" s="15" t="s">
        <v>37</v>
      </c>
      <c r="Q119" s="73" t="s">
        <v>94</v>
      </c>
      <c r="R119" s="15" t="s">
        <v>26</v>
      </c>
      <c r="S119" s="155">
        <v>546</v>
      </c>
      <c r="T119" s="18">
        <v>86</v>
      </c>
      <c r="U119" s="14">
        <f>S119*T119</f>
        <v>46956</v>
      </c>
      <c r="V119" s="14">
        <f t="shared" si="3"/>
        <v>52590.72000000001</v>
      </c>
      <c r="W119" s="67" t="s">
        <v>75</v>
      </c>
      <c r="X119" s="10" t="s">
        <v>32</v>
      </c>
      <c r="Y119" s="67"/>
    </row>
    <row r="120" spans="2:25" ht="63.75">
      <c r="B120" s="67" t="s">
        <v>2303</v>
      </c>
      <c r="C120" s="66" t="s">
        <v>14</v>
      </c>
      <c r="D120" s="67" t="s">
        <v>2304</v>
      </c>
      <c r="E120" s="15" t="s">
        <v>2305</v>
      </c>
      <c r="F120" s="15" t="s">
        <v>786</v>
      </c>
      <c r="G120" s="15"/>
      <c r="H120" s="15" t="s">
        <v>33</v>
      </c>
      <c r="I120" s="69">
        <v>0.5</v>
      </c>
      <c r="J120" s="70">
        <v>470000000</v>
      </c>
      <c r="K120" s="71" t="s">
        <v>31</v>
      </c>
      <c r="L120" s="18" t="s">
        <v>733</v>
      </c>
      <c r="M120" s="3" t="s">
        <v>40</v>
      </c>
      <c r="N120" s="72" t="s">
        <v>74</v>
      </c>
      <c r="O120" s="64" t="s">
        <v>162</v>
      </c>
      <c r="P120" s="15" t="s">
        <v>37</v>
      </c>
      <c r="Q120" s="73" t="s">
        <v>94</v>
      </c>
      <c r="R120" s="15" t="s">
        <v>26</v>
      </c>
      <c r="S120" s="155">
        <v>12</v>
      </c>
      <c r="T120" s="18">
        <v>249.11</v>
      </c>
      <c r="U120" s="14">
        <v>0</v>
      </c>
      <c r="V120" s="14">
        <f t="shared" si="3"/>
        <v>0</v>
      </c>
      <c r="W120" s="67" t="s">
        <v>75</v>
      </c>
      <c r="X120" s="10" t="s">
        <v>32</v>
      </c>
      <c r="Y120" s="67" t="s">
        <v>2181</v>
      </c>
    </row>
    <row r="121" spans="2:25" ht="63.75">
      <c r="B121" s="67" t="s">
        <v>2306</v>
      </c>
      <c r="C121" s="66" t="s">
        <v>14</v>
      </c>
      <c r="D121" s="67" t="s">
        <v>2304</v>
      </c>
      <c r="E121" s="15" t="s">
        <v>2305</v>
      </c>
      <c r="F121" s="15" t="s">
        <v>786</v>
      </c>
      <c r="G121" s="15"/>
      <c r="H121" s="15" t="s">
        <v>33</v>
      </c>
      <c r="I121" s="69">
        <v>0.5</v>
      </c>
      <c r="J121" s="70">
        <v>470000000</v>
      </c>
      <c r="K121" s="71" t="s">
        <v>31</v>
      </c>
      <c r="L121" s="18" t="s">
        <v>733</v>
      </c>
      <c r="M121" s="3" t="s">
        <v>40</v>
      </c>
      <c r="N121" s="72" t="s">
        <v>74</v>
      </c>
      <c r="O121" s="64" t="s">
        <v>162</v>
      </c>
      <c r="P121" s="15" t="s">
        <v>37</v>
      </c>
      <c r="Q121" s="73" t="s">
        <v>94</v>
      </c>
      <c r="R121" s="15" t="s">
        <v>26</v>
      </c>
      <c r="S121" s="155">
        <v>12</v>
      </c>
      <c r="T121" s="18">
        <v>246</v>
      </c>
      <c r="U121" s="14">
        <f>S121*T121</f>
        <v>2952</v>
      </c>
      <c r="V121" s="14">
        <f t="shared" si="3"/>
        <v>3306.2400000000002</v>
      </c>
      <c r="W121" s="67" t="s">
        <v>75</v>
      </c>
      <c r="X121" s="10" t="s">
        <v>32</v>
      </c>
      <c r="Y121" s="67"/>
    </row>
    <row r="122" spans="2:25" ht="63.75">
      <c r="B122" s="67" t="s">
        <v>2307</v>
      </c>
      <c r="C122" s="66" t="s">
        <v>14</v>
      </c>
      <c r="D122" s="67" t="s">
        <v>2308</v>
      </c>
      <c r="E122" s="15" t="s">
        <v>2309</v>
      </c>
      <c r="F122" s="15" t="s">
        <v>786</v>
      </c>
      <c r="G122" s="15"/>
      <c r="H122" s="15" t="s">
        <v>33</v>
      </c>
      <c r="I122" s="69">
        <v>0.5</v>
      </c>
      <c r="J122" s="70">
        <v>470000000</v>
      </c>
      <c r="K122" s="71" t="s">
        <v>31</v>
      </c>
      <c r="L122" s="18" t="s">
        <v>733</v>
      </c>
      <c r="M122" s="3" t="s">
        <v>40</v>
      </c>
      <c r="N122" s="72" t="s">
        <v>74</v>
      </c>
      <c r="O122" s="64" t="s">
        <v>162</v>
      </c>
      <c r="P122" s="15" t="s">
        <v>37</v>
      </c>
      <c r="Q122" s="73" t="s">
        <v>94</v>
      </c>
      <c r="R122" s="15" t="s">
        <v>26</v>
      </c>
      <c r="S122" s="155">
        <v>75</v>
      </c>
      <c r="T122" s="18">
        <v>182.14</v>
      </c>
      <c r="U122" s="14">
        <v>0</v>
      </c>
      <c r="V122" s="14">
        <f t="shared" si="3"/>
        <v>0</v>
      </c>
      <c r="W122" s="67" t="s">
        <v>75</v>
      </c>
      <c r="X122" s="10" t="s">
        <v>32</v>
      </c>
      <c r="Y122" s="67" t="s">
        <v>2181</v>
      </c>
    </row>
    <row r="123" spans="2:25" ht="63.75">
      <c r="B123" s="67" t="s">
        <v>2310</v>
      </c>
      <c r="C123" s="66" t="s">
        <v>14</v>
      </c>
      <c r="D123" s="67" t="s">
        <v>2308</v>
      </c>
      <c r="E123" s="15" t="s">
        <v>2309</v>
      </c>
      <c r="F123" s="15" t="s">
        <v>786</v>
      </c>
      <c r="G123" s="15"/>
      <c r="H123" s="15" t="s">
        <v>33</v>
      </c>
      <c r="I123" s="69">
        <v>0.5</v>
      </c>
      <c r="J123" s="70">
        <v>470000000</v>
      </c>
      <c r="K123" s="71" t="s">
        <v>31</v>
      </c>
      <c r="L123" s="18" t="s">
        <v>733</v>
      </c>
      <c r="M123" s="3" t="s">
        <v>40</v>
      </c>
      <c r="N123" s="72" t="s">
        <v>74</v>
      </c>
      <c r="O123" s="64" t="s">
        <v>162</v>
      </c>
      <c r="P123" s="15" t="s">
        <v>37</v>
      </c>
      <c r="Q123" s="73" t="s">
        <v>94</v>
      </c>
      <c r="R123" s="15" t="s">
        <v>26</v>
      </c>
      <c r="S123" s="155">
        <v>75</v>
      </c>
      <c r="T123" s="18">
        <v>180</v>
      </c>
      <c r="U123" s="14">
        <f>S123*T123</f>
        <v>13500</v>
      </c>
      <c r="V123" s="14">
        <f t="shared" si="3"/>
        <v>15120.000000000002</v>
      </c>
      <c r="W123" s="67" t="s">
        <v>75</v>
      </c>
      <c r="X123" s="10" t="s">
        <v>32</v>
      </c>
      <c r="Y123" s="67"/>
    </row>
    <row r="124" spans="2:25" ht="63.75">
      <c r="B124" s="67" t="s">
        <v>2311</v>
      </c>
      <c r="C124" s="66" t="s">
        <v>14</v>
      </c>
      <c r="D124" s="67" t="s">
        <v>2312</v>
      </c>
      <c r="E124" s="15" t="s">
        <v>2313</v>
      </c>
      <c r="F124" s="15" t="s">
        <v>786</v>
      </c>
      <c r="G124" s="15"/>
      <c r="H124" s="15" t="s">
        <v>33</v>
      </c>
      <c r="I124" s="69">
        <v>0.5</v>
      </c>
      <c r="J124" s="70">
        <v>470000000</v>
      </c>
      <c r="K124" s="71" t="s">
        <v>31</v>
      </c>
      <c r="L124" s="18" t="s">
        <v>733</v>
      </c>
      <c r="M124" s="3" t="s">
        <v>40</v>
      </c>
      <c r="N124" s="72" t="s">
        <v>74</v>
      </c>
      <c r="O124" s="64" t="s">
        <v>162</v>
      </c>
      <c r="P124" s="15" t="s">
        <v>37</v>
      </c>
      <c r="Q124" s="73" t="s">
        <v>94</v>
      </c>
      <c r="R124" s="15" t="s">
        <v>26</v>
      </c>
      <c r="S124" s="155">
        <v>146</v>
      </c>
      <c r="T124" s="18">
        <v>152</v>
      </c>
      <c r="U124" s="14">
        <v>0</v>
      </c>
      <c r="V124" s="14">
        <f t="shared" si="3"/>
        <v>0</v>
      </c>
      <c r="W124" s="67" t="s">
        <v>75</v>
      </c>
      <c r="X124" s="10" t="s">
        <v>32</v>
      </c>
      <c r="Y124" s="67" t="s">
        <v>2181</v>
      </c>
    </row>
    <row r="125" spans="2:25" ht="63.75">
      <c r="B125" s="67" t="s">
        <v>2314</v>
      </c>
      <c r="C125" s="66" t="s">
        <v>14</v>
      </c>
      <c r="D125" s="67" t="s">
        <v>2312</v>
      </c>
      <c r="E125" s="15" t="s">
        <v>2313</v>
      </c>
      <c r="F125" s="15" t="s">
        <v>786</v>
      </c>
      <c r="G125" s="15"/>
      <c r="H125" s="15" t="s">
        <v>33</v>
      </c>
      <c r="I125" s="69">
        <v>0.5</v>
      </c>
      <c r="J125" s="70">
        <v>470000000</v>
      </c>
      <c r="K125" s="71" t="s">
        <v>31</v>
      </c>
      <c r="L125" s="18" t="s">
        <v>733</v>
      </c>
      <c r="M125" s="3" t="s">
        <v>40</v>
      </c>
      <c r="N125" s="72" t="s">
        <v>74</v>
      </c>
      <c r="O125" s="64" t="s">
        <v>162</v>
      </c>
      <c r="P125" s="15" t="s">
        <v>37</v>
      </c>
      <c r="Q125" s="73" t="s">
        <v>94</v>
      </c>
      <c r="R125" s="15" t="s">
        <v>26</v>
      </c>
      <c r="S125" s="155">
        <v>146</v>
      </c>
      <c r="T125" s="18">
        <v>129</v>
      </c>
      <c r="U125" s="14">
        <f>S125*T125</f>
        <v>18834</v>
      </c>
      <c r="V125" s="14">
        <f t="shared" si="3"/>
        <v>21094.08</v>
      </c>
      <c r="W125" s="67" t="s">
        <v>75</v>
      </c>
      <c r="X125" s="10" t="s">
        <v>32</v>
      </c>
      <c r="Y125" s="67"/>
    </row>
    <row r="126" spans="2:25" ht="63.75">
      <c r="B126" s="67" t="s">
        <v>2315</v>
      </c>
      <c r="C126" s="66" t="s">
        <v>14</v>
      </c>
      <c r="D126" s="67" t="s">
        <v>784</v>
      </c>
      <c r="E126" s="15" t="s">
        <v>2316</v>
      </c>
      <c r="F126" s="15" t="s">
        <v>786</v>
      </c>
      <c r="G126" s="15"/>
      <c r="H126" s="15" t="s">
        <v>33</v>
      </c>
      <c r="I126" s="69">
        <v>0.5</v>
      </c>
      <c r="J126" s="70">
        <v>470000000</v>
      </c>
      <c r="K126" s="71" t="s">
        <v>31</v>
      </c>
      <c r="L126" s="18" t="s">
        <v>733</v>
      </c>
      <c r="M126" s="3" t="s">
        <v>40</v>
      </c>
      <c r="N126" s="72" t="s">
        <v>74</v>
      </c>
      <c r="O126" s="64" t="s">
        <v>162</v>
      </c>
      <c r="P126" s="15" t="s">
        <v>37</v>
      </c>
      <c r="Q126" s="73" t="s">
        <v>94</v>
      </c>
      <c r="R126" s="15" t="s">
        <v>26</v>
      </c>
      <c r="S126" s="155">
        <v>14</v>
      </c>
      <c r="T126" s="18">
        <v>490</v>
      </c>
      <c r="U126" s="14">
        <v>0</v>
      </c>
      <c r="V126" s="14">
        <f t="shared" si="3"/>
        <v>0</v>
      </c>
      <c r="W126" s="67" t="s">
        <v>75</v>
      </c>
      <c r="X126" s="10" t="s">
        <v>32</v>
      </c>
      <c r="Y126" s="67" t="s">
        <v>2181</v>
      </c>
    </row>
    <row r="127" spans="2:25" ht="63.75">
      <c r="B127" s="67" t="s">
        <v>2317</v>
      </c>
      <c r="C127" s="66" t="s">
        <v>14</v>
      </c>
      <c r="D127" s="67" t="s">
        <v>784</v>
      </c>
      <c r="E127" s="15" t="s">
        <v>2316</v>
      </c>
      <c r="F127" s="15" t="s">
        <v>786</v>
      </c>
      <c r="G127" s="15"/>
      <c r="H127" s="15" t="s">
        <v>33</v>
      </c>
      <c r="I127" s="69">
        <v>0.5</v>
      </c>
      <c r="J127" s="70">
        <v>470000000</v>
      </c>
      <c r="K127" s="71" t="s">
        <v>31</v>
      </c>
      <c r="L127" s="18" t="s">
        <v>733</v>
      </c>
      <c r="M127" s="3" t="s">
        <v>40</v>
      </c>
      <c r="N127" s="72" t="s">
        <v>74</v>
      </c>
      <c r="O127" s="64" t="s">
        <v>162</v>
      </c>
      <c r="P127" s="15" t="s">
        <v>37</v>
      </c>
      <c r="Q127" s="73" t="s">
        <v>94</v>
      </c>
      <c r="R127" s="15" t="s">
        <v>26</v>
      </c>
      <c r="S127" s="155">
        <v>14</v>
      </c>
      <c r="T127" s="18">
        <v>475</v>
      </c>
      <c r="U127" s="14">
        <f>S127*T127</f>
        <v>6650</v>
      </c>
      <c r="V127" s="14">
        <f t="shared" si="3"/>
        <v>7448.000000000001</v>
      </c>
      <c r="W127" s="67" t="s">
        <v>75</v>
      </c>
      <c r="X127" s="10" t="s">
        <v>32</v>
      </c>
      <c r="Y127" s="67"/>
    </row>
    <row r="128" spans="2:25" ht="63.75">
      <c r="B128" s="67" t="s">
        <v>2320</v>
      </c>
      <c r="C128" s="66" t="s">
        <v>14</v>
      </c>
      <c r="D128" s="67" t="s">
        <v>2321</v>
      </c>
      <c r="E128" s="15" t="s">
        <v>2322</v>
      </c>
      <c r="F128" s="15" t="s">
        <v>786</v>
      </c>
      <c r="G128" s="15"/>
      <c r="H128" s="15" t="s">
        <v>33</v>
      </c>
      <c r="I128" s="69">
        <v>0.5</v>
      </c>
      <c r="J128" s="70">
        <v>470000000</v>
      </c>
      <c r="K128" s="71" t="s">
        <v>31</v>
      </c>
      <c r="L128" s="18" t="s">
        <v>733</v>
      </c>
      <c r="M128" s="3" t="s">
        <v>40</v>
      </c>
      <c r="N128" s="72" t="s">
        <v>74</v>
      </c>
      <c r="O128" s="64" t="s">
        <v>162</v>
      </c>
      <c r="P128" s="15" t="s">
        <v>37</v>
      </c>
      <c r="Q128" s="73" t="s">
        <v>94</v>
      </c>
      <c r="R128" s="15" t="s">
        <v>26</v>
      </c>
      <c r="S128" s="155">
        <v>115</v>
      </c>
      <c r="T128" s="18">
        <v>2379</v>
      </c>
      <c r="U128" s="14">
        <v>0</v>
      </c>
      <c r="V128" s="14">
        <f t="shared" si="3"/>
        <v>0</v>
      </c>
      <c r="W128" s="67" t="s">
        <v>75</v>
      </c>
      <c r="X128" s="10" t="s">
        <v>32</v>
      </c>
      <c r="Y128" s="67" t="s">
        <v>2181</v>
      </c>
    </row>
    <row r="129" spans="2:25" ht="63.75">
      <c r="B129" s="67" t="s">
        <v>2323</v>
      </c>
      <c r="C129" s="66" t="s">
        <v>14</v>
      </c>
      <c r="D129" s="67" t="s">
        <v>2321</v>
      </c>
      <c r="E129" s="15" t="s">
        <v>2322</v>
      </c>
      <c r="F129" s="15" t="s">
        <v>786</v>
      </c>
      <c r="G129" s="15"/>
      <c r="H129" s="15" t="s">
        <v>33</v>
      </c>
      <c r="I129" s="69">
        <v>0.5</v>
      </c>
      <c r="J129" s="70">
        <v>470000000</v>
      </c>
      <c r="K129" s="71" t="s">
        <v>31</v>
      </c>
      <c r="L129" s="18" t="s">
        <v>733</v>
      </c>
      <c r="M129" s="3" t="s">
        <v>40</v>
      </c>
      <c r="N129" s="72" t="s">
        <v>74</v>
      </c>
      <c r="O129" s="64" t="s">
        <v>162</v>
      </c>
      <c r="P129" s="15" t="s">
        <v>37</v>
      </c>
      <c r="Q129" s="73" t="s">
        <v>94</v>
      </c>
      <c r="R129" s="15" t="s">
        <v>26</v>
      </c>
      <c r="S129" s="155">
        <v>115</v>
      </c>
      <c r="T129" s="18">
        <v>2222</v>
      </c>
      <c r="U129" s="14">
        <f>S129*T129</f>
        <v>255530</v>
      </c>
      <c r="V129" s="14">
        <f t="shared" si="3"/>
        <v>286193.60000000003</v>
      </c>
      <c r="W129" s="67" t="s">
        <v>75</v>
      </c>
      <c r="X129" s="10" t="s">
        <v>32</v>
      </c>
      <c r="Y129" s="67"/>
    </row>
    <row r="130" spans="2:25" ht="63.75">
      <c r="B130" s="67" t="s">
        <v>2324</v>
      </c>
      <c r="C130" s="66" t="s">
        <v>14</v>
      </c>
      <c r="D130" s="9" t="s">
        <v>2325</v>
      </c>
      <c r="E130" s="15" t="s">
        <v>2326</v>
      </c>
      <c r="F130" s="15" t="s">
        <v>786</v>
      </c>
      <c r="G130" s="15"/>
      <c r="H130" s="15" t="s">
        <v>33</v>
      </c>
      <c r="I130" s="69">
        <v>0.5</v>
      </c>
      <c r="J130" s="70">
        <v>470000000</v>
      </c>
      <c r="K130" s="71" t="s">
        <v>31</v>
      </c>
      <c r="L130" s="18" t="s">
        <v>733</v>
      </c>
      <c r="M130" s="3" t="s">
        <v>40</v>
      </c>
      <c r="N130" s="72" t="s">
        <v>74</v>
      </c>
      <c r="O130" s="64" t="s">
        <v>162</v>
      </c>
      <c r="P130" s="15" t="s">
        <v>37</v>
      </c>
      <c r="Q130" s="73" t="s">
        <v>94</v>
      </c>
      <c r="R130" s="15" t="s">
        <v>26</v>
      </c>
      <c r="S130" s="155">
        <v>6</v>
      </c>
      <c r="T130" s="18">
        <v>139.29</v>
      </c>
      <c r="U130" s="14">
        <v>0</v>
      </c>
      <c r="V130" s="14">
        <f t="shared" si="3"/>
        <v>0</v>
      </c>
      <c r="W130" s="67" t="s">
        <v>75</v>
      </c>
      <c r="X130" s="10" t="s">
        <v>32</v>
      </c>
      <c r="Y130" s="67" t="s">
        <v>2181</v>
      </c>
    </row>
    <row r="131" spans="2:25" ht="63.75">
      <c r="B131" s="67" t="s">
        <v>2327</v>
      </c>
      <c r="C131" s="66" t="s">
        <v>14</v>
      </c>
      <c r="D131" s="9" t="s">
        <v>2325</v>
      </c>
      <c r="E131" s="15" t="s">
        <v>2326</v>
      </c>
      <c r="F131" s="15" t="s">
        <v>786</v>
      </c>
      <c r="G131" s="15"/>
      <c r="H131" s="15" t="s">
        <v>33</v>
      </c>
      <c r="I131" s="69">
        <v>0.5</v>
      </c>
      <c r="J131" s="70">
        <v>470000000</v>
      </c>
      <c r="K131" s="71" t="s">
        <v>31</v>
      </c>
      <c r="L131" s="18" t="s">
        <v>733</v>
      </c>
      <c r="M131" s="3" t="s">
        <v>40</v>
      </c>
      <c r="N131" s="72" t="s">
        <v>74</v>
      </c>
      <c r="O131" s="64" t="s">
        <v>162</v>
      </c>
      <c r="P131" s="15" t="s">
        <v>37</v>
      </c>
      <c r="Q131" s="73" t="s">
        <v>94</v>
      </c>
      <c r="R131" s="15" t="s">
        <v>26</v>
      </c>
      <c r="S131" s="155">
        <v>6</v>
      </c>
      <c r="T131" s="18">
        <v>128</v>
      </c>
      <c r="U131" s="14">
        <f>S131*T131</f>
        <v>768</v>
      </c>
      <c r="V131" s="14">
        <f t="shared" si="3"/>
        <v>860.1600000000001</v>
      </c>
      <c r="W131" s="67" t="s">
        <v>75</v>
      </c>
      <c r="X131" s="10" t="s">
        <v>32</v>
      </c>
      <c r="Y131" s="67"/>
    </row>
    <row r="132" spans="2:25" ht="63.75">
      <c r="B132" s="67" t="s">
        <v>2328</v>
      </c>
      <c r="C132" s="66" t="s">
        <v>14</v>
      </c>
      <c r="D132" s="67" t="s">
        <v>788</v>
      </c>
      <c r="E132" s="15" t="s">
        <v>2329</v>
      </c>
      <c r="F132" s="15" t="s">
        <v>786</v>
      </c>
      <c r="G132" s="15"/>
      <c r="H132" s="15" t="s">
        <v>33</v>
      </c>
      <c r="I132" s="69">
        <v>0.5</v>
      </c>
      <c r="J132" s="70">
        <v>470000000</v>
      </c>
      <c r="K132" s="71" t="s">
        <v>31</v>
      </c>
      <c r="L132" s="18" t="s">
        <v>733</v>
      </c>
      <c r="M132" s="3" t="s">
        <v>40</v>
      </c>
      <c r="N132" s="72" t="s">
        <v>74</v>
      </c>
      <c r="O132" s="64" t="s">
        <v>162</v>
      </c>
      <c r="P132" s="15" t="s">
        <v>37</v>
      </c>
      <c r="Q132" s="73" t="s">
        <v>94</v>
      </c>
      <c r="R132" s="15" t="s">
        <v>26</v>
      </c>
      <c r="S132" s="155">
        <v>102</v>
      </c>
      <c r="T132" s="18">
        <v>673.9</v>
      </c>
      <c r="U132" s="14">
        <v>0</v>
      </c>
      <c r="V132" s="14">
        <f t="shared" si="3"/>
        <v>0</v>
      </c>
      <c r="W132" s="67" t="s">
        <v>75</v>
      </c>
      <c r="X132" s="10" t="s">
        <v>32</v>
      </c>
      <c r="Y132" s="67" t="s">
        <v>2181</v>
      </c>
    </row>
    <row r="133" spans="2:25" ht="63.75">
      <c r="B133" s="67" t="s">
        <v>2330</v>
      </c>
      <c r="C133" s="66" t="s">
        <v>14</v>
      </c>
      <c r="D133" s="67" t="s">
        <v>788</v>
      </c>
      <c r="E133" s="15" t="s">
        <v>2329</v>
      </c>
      <c r="F133" s="15" t="s">
        <v>786</v>
      </c>
      <c r="G133" s="15"/>
      <c r="H133" s="15" t="s">
        <v>33</v>
      </c>
      <c r="I133" s="69">
        <v>0.5</v>
      </c>
      <c r="J133" s="70">
        <v>470000000</v>
      </c>
      <c r="K133" s="71" t="s">
        <v>31</v>
      </c>
      <c r="L133" s="18" t="s">
        <v>733</v>
      </c>
      <c r="M133" s="3" t="s">
        <v>40</v>
      </c>
      <c r="N133" s="72" t="s">
        <v>74</v>
      </c>
      <c r="O133" s="64" t="s">
        <v>162</v>
      </c>
      <c r="P133" s="15" t="s">
        <v>37</v>
      </c>
      <c r="Q133" s="73" t="s">
        <v>94</v>
      </c>
      <c r="R133" s="15" t="s">
        <v>26</v>
      </c>
      <c r="S133" s="155">
        <v>102</v>
      </c>
      <c r="T133" s="18">
        <v>620</v>
      </c>
      <c r="U133" s="14">
        <f>S133*T133</f>
        <v>63240</v>
      </c>
      <c r="V133" s="14">
        <f t="shared" si="3"/>
        <v>70828.8</v>
      </c>
      <c r="W133" s="67" t="s">
        <v>75</v>
      </c>
      <c r="X133" s="10" t="s">
        <v>32</v>
      </c>
      <c r="Y133" s="67"/>
    </row>
    <row r="134" spans="2:25" ht="63.75">
      <c r="B134" s="67" t="s">
        <v>2331</v>
      </c>
      <c r="C134" s="66" t="s">
        <v>14</v>
      </c>
      <c r="D134" s="67" t="s">
        <v>791</v>
      </c>
      <c r="E134" s="15" t="s">
        <v>2332</v>
      </c>
      <c r="F134" s="15" t="s">
        <v>793</v>
      </c>
      <c r="G134" s="15"/>
      <c r="H134" s="15" t="s">
        <v>33</v>
      </c>
      <c r="I134" s="69">
        <v>0.5</v>
      </c>
      <c r="J134" s="70">
        <v>470000000</v>
      </c>
      <c r="K134" s="71" t="s">
        <v>31</v>
      </c>
      <c r="L134" s="18" t="s">
        <v>733</v>
      </c>
      <c r="M134" s="3" t="s">
        <v>40</v>
      </c>
      <c r="N134" s="72" t="s">
        <v>74</v>
      </c>
      <c r="O134" s="64" t="s">
        <v>162</v>
      </c>
      <c r="P134" s="15" t="s">
        <v>37</v>
      </c>
      <c r="Q134" s="73" t="s">
        <v>94</v>
      </c>
      <c r="R134" s="15" t="s">
        <v>26</v>
      </c>
      <c r="S134" s="155">
        <v>84</v>
      </c>
      <c r="T134" s="18">
        <v>3650</v>
      </c>
      <c r="U134" s="14">
        <v>0</v>
      </c>
      <c r="V134" s="14">
        <f t="shared" si="3"/>
        <v>0</v>
      </c>
      <c r="W134" s="67" t="s">
        <v>75</v>
      </c>
      <c r="X134" s="10" t="s">
        <v>32</v>
      </c>
      <c r="Y134" s="67" t="s">
        <v>2181</v>
      </c>
    </row>
    <row r="135" spans="2:25" ht="63.75">
      <c r="B135" s="67" t="s">
        <v>2333</v>
      </c>
      <c r="C135" s="66" t="s">
        <v>14</v>
      </c>
      <c r="D135" s="67" t="s">
        <v>791</v>
      </c>
      <c r="E135" s="15" t="s">
        <v>2332</v>
      </c>
      <c r="F135" s="15" t="s">
        <v>793</v>
      </c>
      <c r="G135" s="15"/>
      <c r="H135" s="15" t="s">
        <v>33</v>
      </c>
      <c r="I135" s="69">
        <v>0.5</v>
      </c>
      <c r="J135" s="70">
        <v>470000000</v>
      </c>
      <c r="K135" s="71" t="s">
        <v>31</v>
      </c>
      <c r="L135" s="18" t="s">
        <v>733</v>
      </c>
      <c r="M135" s="3" t="s">
        <v>40</v>
      </c>
      <c r="N135" s="72" t="s">
        <v>74</v>
      </c>
      <c r="O135" s="64" t="s">
        <v>162</v>
      </c>
      <c r="P135" s="15" t="s">
        <v>37</v>
      </c>
      <c r="Q135" s="73" t="s">
        <v>94</v>
      </c>
      <c r="R135" s="15" t="s">
        <v>26</v>
      </c>
      <c r="S135" s="155">
        <v>84</v>
      </c>
      <c r="T135" s="18">
        <v>3600</v>
      </c>
      <c r="U135" s="14">
        <f>S135*T135</f>
        <v>302400</v>
      </c>
      <c r="V135" s="14">
        <f t="shared" si="3"/>
        <v>338688.00000000006</v>
      </c>
      <c r="W135" s="67" t="s">
        <v>75</v>
      </c>
      <c r="X135" s="10" t="s">
        <v>32</v>
      </c>
      <c r="Y135" s="67"/>
    </row>
    <row r="136" spans="2:25" ht="63.75">
      <c r="B136" s="67" t="s">
        <v>2334</v>
      </c>
      <c r="C136" s="66" t="s">
        <v>14</v>
      </c>
      <c r="D136" s="67" t="s">
        <v>2335</v>
      </c>
      <c r="E136" s="15" t="s">
        <v>2336</v>
      </c>
      <c r="F136" s="15" t="s">
        <v>2337</v>
      </c>
      <c r="G136" s="15"/>
      <c r="H136" s="15" t="s">
        <v>30</v>
      </c>
      <c r="I136" s="69">
        <v>0.2</v>
      </c>
      <c r="J136" s="70">
        <v>470000000</v>
      </c>
      <c r="K136" s="71" t="s">
        <v>31</v>
      </c>
      <c r="L136" s="18" t="s">
        <v>348</v>
      </c>
      <c r="M136" s="3" t="s">
        <v>40</v>
      </c>
      <c r="N136" s="72" t="s">
        <v>74</v>
      </c>
      <c r="O136" s="64" t="s">
        <v>162</v>
      </c>
      <c r="P136" s="15" t="s">
        <v>37</v>
      </c>
      <c r="Q136" s="73" t="s">
        <v>94</v>
      </c>
      <c r="R136" s="15" t="s">
        <v>26</v>
      </c>
      <c r="S136" s="155">
        <v>40</v>
      </c>
      <c r="T136" s="18">
        <v>17678.54</v>
      </c>
      <c r="U136" s="14">
        <v>0</v>
      </c>
      <c r="V136" s="14">
        <f t="shared" si="3"/>
        <v>0</v>
      </c>
      <c r="W136" s="67" t="s">
        <v>75</v>
      </c>
      <c r="X136" s="10" t="s">
        <v>32</v>
      </c>
      <c r="Y136" s="67" t="s">
        <v>2181</v>
      </c>
    </row>
    <row r="137" spans="2:25" ht="63.75">
      <c r="B137" s="67" t="s">
        <v>2338</v>
      </c>
      <c r="C137" s="66" t="s">
        <v>14</v>
      </c>
      <c r="D137" s="67" t="s">
        <v>2335</v>
      </c>
      <c r="E137" s="15" t="s">
        <v>2336</v>
      </c>
      <c r="F137" s="15" t="s">
        <v>2337</v>
      </c>
      <c r="G137" s="15"/>
      <c r="H137" s="15" t="s">
        <v>30</v>
      </c>
      <c r="I137" s="69">
        <v>0.2</v>
      </c>
      <c r="J137" s="70">
        <v>470000000</v>
      </c>
      <c r="K137" s="71" t="s">
        <v>31</v>
      </c>
      <c r="L137" s="18" t="s">
        <v>348</v>
      </c>
      <c r="M137" s="3" t="s">
        <v>40</v>
      </c>
      <c r="N137" s="72" t="s">
        <v>74</v>
      </c>
      <c r="O137" s="64" t="s">
        <v>162</v>
      </c>
      <c r="P137" s="15" t="s">
        <v>37</v>
      </c>
      <c r="Q137" s="73" t="s">
        <v>94</v>
      </c>
      <c r="R137" s="15" t="s">
        <v>26</v>
      </c>
      <c r="S137" s="155">
        <v>40</v>
      </c>
      <c r="T137" s="18">
        <v>14000</v>
      </c>
      <c r="U137" s="14">
        <f>S137*T137</f>
        <v>560000</v>
      </c>
      <c r="V137" s="14">
        <f t="shared" si="3"/>
        <v>627200.0000000001</v>
      </c>
      <c r="W137" s="67" t="s">
        <v>75</v>
      </c>
      <c r="X137" s="10" t="s">
        <v>32</v>
      </c>
      <c r="Y137" s="67"/>
    </row>
    <row r="138" spans="2:25" ht="63.75">
      <c r="B138" s="67" t="s">
        <v>2339</v>
      </c>
      <c r="C138" s="66" t="s">
        <v>14</v>
      </c>
      <c r="D138" s="67" t="s">
        <v>2340</v>
      </c>
      <c r="E138" s="15" t="s">
        <v>2341</v>
      </c>
      <c r="F138" s="15" t="s">
        <v>2342</v>
      </c>
      <c r="G138" s="15"/>
      <c r="H138" s="15" t="s">
        <v>30</v>
      </c>
      <c r="I138" s="69">
        <v>0</v>
      </c>
      <c r="J138" s="70">
        <v>470000000</v>
      </c>
      <c r="K138" s="71" t="s">
        <v>31</v>
      </c>
      <c r="L138" s="18" t="s">
        <v>348</v>
      </c>
      <c r="M138" s="3" t="s">
        <v>40</v>
      </c>
      <c r="N138" s="72" t="s">
        <v>74</v>
      </c>
      <c r="O138" s="64" t="s">
        <v>162</v>
      </c>
      <c r="P138" s="15" t="s">
        <v>37</v>
      </c>
      <c r="Q138" s="73" t="s">
        <v>94</v>
      </c>
      <c r="R138" s="15" t="s">
        <v>26</v>
      </c>
      <c r="S138" s="155">
        <v>28</v>
      </c>
      <c r="T138" s="18">
        <v>3964.6</v>
      </c>
      <c r="U138" s="14">
        <v>0</v>
      </c>
      <c r="V138" s="14">
        <f t="shared" si="3"/>
        <v>0</v>
      </c>
      <c r="W138" s="67" t="s">
        <v>75</v>
      </c>
      <c r="X138" s="10" t="s">
        <v>32</v>
      </c>
      <c r="Y138" s="67" t="s">
        <v>2181</v>
      </c>
    </row>
    <row r="139" spans="2:25" ht="63.75">
      <c r="B139" s="67" t="s">
        <v>2343</v>
      </c>
      <c r="C139" s="66" t="s">
        <v>14</v>
      </c>
      <c r="D139" s="67" t="s">
        <v>2340</v>
      </c>
      <c r="E139" s="15" t="s">
        <v>2341</v>
      </c>
      <c r="F139" s="15" t="s">
        <v>2342</v>
      </c>
      <c r="G139" s="15"/>
      <c r="H139" s="15" t="s">
        <v>30</v>
      </c>
      <c r="I139" s="69">
        <v>0</v>
      </c>
      <c r="J139" s="70">
        <v>470000000</v>
      </c>
      <c r="K139" s="71" t="s">
        <v>31</v>
      </c>
      <c r="L139" s="18" t="s">
        <v>348</v>
      </c>
      <c r="M139" s="3" t="s">
        <v>40</v>
      </c>
      <c r="N139" s="72" t="s">
        <v>74</v>
      </c>
      <c r="O139" s="64" t="s">
        <v>162</v>
      </c>
      <c r="P139" s="15" t="s">
        <v>37</v>
      </c>
      <c r="Q139" s="73" t="s">
        <v>94</v>
      </c>
      <c r="R139" s="15" t="s">
        <v>26</v>
      </c>
      <c r="S139" s="155">
        <v>28</v>
      </c>
      <c r="T139" s="18">
        <v>2800</v>
      </c>
      <c r="U139" s="14">
        <f>S139*T139</f>
        <v>78400</v>
      </c>
      <c r="V139" s="14">
        <f t="shared" si="3"/>
        <v>87808.00000000001</v>
      </c>
      <c r="W139" s="67" t="s">
        <v>75</v>
      </c>
      <c r="X139" s="10" t="s">
        <v>32</v>
      </c>
      <c r="Y139" s="67"/>
    </row>
    <row r="140" spans="2:25" ht="63.75">
      <c r="B140" s="67" t="s">
        <v>2344</v>
      </c>
      <c r="C140" s="66" t="s">
        <v>14</v>
      </c>
      <c r="D140" s="159" t="s">
        <v>805</v>
      </c>
      <c r="E140" s="68" t="s">
        <v>814</v>
      </c>
      <c r="F140" s="15" t="s">
        <v>2345</v>
      </c>
      <c r="G140" s="15"/>
      <c r="H140" s="15" t="s">
        <v>30</v>
      </c>
      <c r="I140" s="69">
        <v>0</v>
      </c>
      <c r="J140" s="70">
        <v>470000000</v>
      </c>
      <c r="K140" s="71" t="s">
        <v>31</v>
      </c>
      <c r="L140" s="18" t="s">
        <v>42</v>
      </c>
      <c r="M140" s="3" t="s">
        <v>40</v>
      </c>
      <c r="N140" s="72" t="s">
        <v>74</v>
      </c>
      <c r="O140" s="64" t="s">
        <v>38</v>
      </c>
      <c r="P140" s="15" t="s">
        <v>37</v>
      </c>
      <c r="Q140" s="73" t="s">
        <v>94</v>
      </c>
      <c r="R140" s="15" t="s">
        <v>26</v>
      </c>
      <c r="S140" s="74">
        <v>156</v>
      </c>
      <c r="T140" s="75">
        <v>1500</v>
      </c>
      <c r="U140" s="14">
        <v>0</v>
      </c>
      <c r="V140" s="14">
        <f t="shared" si="3"/>
        <v>0</v>
      </c>
      <c r="W140" s="67" t="s">
        <v>75</v>
      </c>
      <c r="X140" s="10" t="s">
        <v>32</v>
      </c>
      <c r="Y140" s="67" t="s">
        <v>2181</v>
      </c>
    </row>
    <row r="141" spans="2:25" ht="63.75">
      <c r="B141" s="67" t="s">
        <v>2346</v>
      </c>
      <c r="C141" s="66" t="s">
        <v>14</v>
      </c>
      <c r="D141" s="159" t="s">
        <v>805</v>
      </c>
      <c r="E141" s="68" t="s">
        <v>814</v>
      </c>
      <c r="F141" s="15" t="s">
        <v>2345</v>
      </c>
      <c r="G141" s="15"/>
      <c r="H141" s="15" t="s">
        <v>30</v>
      </c>
      <c r="I141" s="69">
        <v>0</v>
      </c>
      <c r="J141" s="70">
        <v>470000000</v>
      </c>
      <c r="K141" s="71" t="s">
        <v>31</v>
      </c>
      <c r="L141" s="18" t="s">
        <v>42</v>
      </c>
      <c r="M141" s="3" t="s">
        <v>40</v>
      </c>
      <c r="N141" s="72" t="s">
        <v>74</v>
      </c>
      <c r="O141" s="64" t="s">
        <v>38</v>
      </c>
      <c r="P141" s="15" t="s">
        <v>37</v>
      </c>
      <c r="Q141" s="73" t="s">
        <v>94</v>
      </c>
      <c r="R141" s="15" t="s">
        <v>26</v>
      </c>
      <c r="S141" s="74">
        <v>156</v>
      </c>
      <c r="T141" s="75">
        <v>491</v>
      </c>
      <c r="U141" s="14">
        <f>S141*T141</f>
        <v>76596</v>
      </c>
      <c r="V141" s="14">
        <f t="shared" si="3"/>
        <v>85787.52</v>
      </c>
      <c r="W141" s="67" t="s">
        <v>75</v>
      </c>
      <c r="X141" s="10" t="s">
        <v>32</v>
      </c>
      <c r="Y141" s="67"/>
    </row>
    <row r="142" spans="2:25" ht="63.75">
      <c r="B142" s="67" t="s">
        <v>810</v>
      </c>
      <c r="C142" s="66" t="s">
        <v>14</v>
      </c>
      <c r="D142" s="159" t="s">
        <v>805</v>
      </c>
      <c r="E142" s="68" t="s">
        <v>806</v>
      </c>
      <c r="F142" s="15" t="s">
        <v>811</v>
      </c>
      <c r="G142" s="15"/>
      <c r="H142" s="15" t="s">
        <v>30</v>
      </c>
      <c r="I142" s="69">
        <v>0</v>
      </c>
      <c r="J142" s="70">
        <v>470000000</v>
      </c>
      <c r="K142" s="71" t="s">
        <v>31</v>
      </c>
      <c r="L142" s="18" t="s">
        <v>42</v>
      </c>
      <c r="M142" s="3" t="s">
        <v>40</v>
      </c>
      <c r="N142" s="72" t="s">
        <v>74</v>
      </c>
      <c r="O142" s="64" t="s">
        <v>38</v>
      </c>
      <c r="P142" s="15" t="s">
        <v>37</v>
      </c>
      <c r="Q142" s="73" t="s">
        <v>94</v>
      </c>
      <c r="R142" s="15" t="s">
        <v>26</v>
      </c>
      <c r="S142" s="74">
        <v>2624</v>
      </c>
      <c r="T142" s="75">
        <v>700</v>
      </c>
      <c r="U142" s="14">
        <v>0</v>
      </c>
      <c r="V142" s="14">
        <f t="shared" si="3"/>
        <v>0</v>
      </c>
      <c r="W142" s="67" t="s">
        <v>75</v>
      </c>
      <c r="X142" s="10" t="s">
        <v>32</v>
      </c>
      <c r="Y142" s="67" t="s">
        <v>1566</v>
      </c>
    </row>
    <row r="143" spans="2:25" ht="63.75">
      <c r="B143" s="67" t="s">
        <v>812</v>
      </c>
      <c r="C143" s="66" t="s">
        <v>14</v>
      </c>
      <c r="D143" s="159" t="s">
        <v>813</v>
      </c>
      <c r="E143" s="68" t="s">
        <v>814</v>
      </c>
      <c r="F143" s="15" t="s">
        <v>815</v>
      </c>
      <c r="G143" s="15"/>
      <c r="H143" s="15" t="s">
        <v>30</v>
      </c>
      <c r="I143" s="69">
        <v>0</v>
      </c>
      <c r="J143" s="70">
        <v>470000000</v>
      </c>
      <c r="K143" s="71" t="s">
        <v>31</v>
      </c>
      <c r="L143" s="18" t="s">
        <v>42</v>
      </c>
      <c r="M143" s="3" t="s">
        <v>40</v>
      </c>
      <c r="N143" s="72" t="s">
        <v>74</v>
      </c>
      <c r="O143" s="64" t="s">
        <v>38</v>
      </c>
      <c r="P143" s="15" t="s">
        <v>37</v>
      </c>
      <c r="Q143" s="73" t="s">
        <v>94</v>
      </c>
      <c r="R143" s="15" t="s">
        <v>26</v>
      </c>
      <c r="S143" s="74">
        <v>2192</v>
      </c>
      <c r="T143" s="75">
        <v>273</v>
      </c>
      <c r="U143" s="14">
        <f>S143*T143</f>
        <v>598416</v>
      </c>
      <c r="V143" s="14">
        <f t="shared" si="3"/>
        <v>670225.92</v>
      </c>
      <c r="W143" s="67" t="s">
        <v>75</v>
      </c>
      <c r="X143" s="10" t="s">
        <v>32</v>
      </c>
      <c r="Y143" s="67"/>
    </row>
    <row r="144" spans="2:25" ht="63.75">
      <c r="B144" s="67" t="s">
        <v>816</v>
      </c>
      <c r="C144" s="66" t="s">
        <v>14</v>
      </c>
      <c r="D144" s="159" t="s">
        <v>805</v>
      </c>
      <c r="E144" s="68" t="s">
        <v>814</v>
      </c>
      <c r="F144" s="15" t="s">
        <v>817</v>
      </c>
      <c r="G144" s="15"/>
      <c r="H144" s="15" t="s">
        <v>30</v>
      </c>
      <c r="I144" s="69">
        <v>0</v>
      </c>
      <c r="J144" s="70">
        <v>470000000</v>
      </c>
      <c r="K144" s="71" t="s">
        <v>31</v>
      </c>
      <c r="L144" s="18" t="s">
        <v>42</v>
      </c>
      <c r="M144" s="3" t="s">
        <v>40</v>
      </c>
      <c r="N144" s="72" t="s">
        <v>74</v>
      </c>
      <c r="O144" s="64" t="s">
        <v>38</v>
      </c>
      <c r="P144" s="15" t="s">
        <v>37</v>
      </c>
      <c r="Q144" s="73" t="s">
        <v>94</v>
      </c>
      <c r="R144" s="15" t="s">
        <v>26</v>
      </c>
      <c r="S144" s="74">
        <v>1200</v>
      </c>
      <c r="T144" s="75">
        <v>880</v>
      </c>
      <c r="U144" s="14">
        <v>0</v>
      </c>
      <c r="V144" s="14">
        <f t="shared" si="3"/>
        <v>0</v>
      </c>
      <c r="W144" s="67" t="s">
        <v>75</v>
      </c>
      <c r="X144" s="10" t="s">
        <v>32</v>
      </c>
      <c r="Y144" s="67" t="s">
        <v>1566</v>
      </c>
    </row>
    <row r="145" spans="2:25" ht="63.75">
      <c r="B145" s="67" t="s">
        <v>819</v>
      </c>
      <c r="C145" s="66" t="s">
        <v>14</v>
      </c>
      <c r="D145" s="159" t="s">
        <v>820</v>
      </c>
      <c r="E145" s="68" t="s">
        <v>814</v>
      </c>
      <c r="F145" s="15" t="s">
        <v>821</v>
      </c>
      <c r="G145" s="15"/>
      <c r="H145" s="15" t="s">
        <v>30</v>
      </c>
      <c r="I145" s="69">
        <v>0</v>
      </c>
      <c r="J145" s="70">
        <v>470000000</v>
      </c>
      <c r="K145" s="71" t="s">
        <v>31</v>
      </c>
      <c r="L145" s="18" t="s">
        <v>42</v>
      </c>
      <c r="M145" s="3" t="s">
        <v>40</v>
      </c>
      <c r="N145" s="72" t="s">
        <v>74</v>
      </c>
      <c r="O145" s="64" t="s">
        <v>38</v>
      </c>
      <c r="P145" s="15" t="s">
        <v>37</v>
      </c>
      <c r="Q145" s="73" t="s">
        <v>94</v>
      </c>
      <c r="R145" s="15" t="s">
        <v>26</v>
      </c>
      <c r="S145" s="74">
        <v>200</v>
      </c>
      <c r="T145" s="75">
        <v>277</v>
      </c>
      <c r="U145" s="14">
        <f>S145*T145</f>
        <v>55400</v>
      </c>
      <c r="V145" s="14">
        <f t="shared" si="3"/>
        <v>62048.00000000001</v>
      </c>
      <c r="W145" s="67" t="s">
        <v>75</v>
      </c>
      <c r="X145" s="10" t="s">
        <v>32</v>
      </c>
      <c r="Y145" s="67"/>
    </row>
    <row r="146" spans="2:25" ht="63.75">
      <c r="B146" s="67" t="s">
        <v>2347</v>
      </c>
      <c r="C146" s="66" t="s">
        <v>14</v>
      </c>
      <c r="D146" s="159" t="s">
        <v>805</v>
      </c>
      <c r="E146" s="68" t="s">
        <v>806</v>
      </c>
      <c r="F146" s="15" t="s">
        <v>2348</v>
      </c>
      <c r="G146" s="15"/>
      <c r="H146" s="15" t="s">
        <v>30</v>
      </c>
      <c r="I146" s="69">
        <v>0</v>
      </c>
      <c r="J146" s="70">
        <v>470000000</v>
      </c>
      <c r="K146" s="71" t="s">
        <v>31</v>
      </c>
      <c r="L146" s="18" t="s">
        <v>42</v>
      </c>
      <c r="M146" s="3" t="s">
        <v>40</v>
      </c>
      <c r="N146" s="72" t="s">
        <v>74</v>
      </c>
      <c r="O146" s="64" t="s">
        <v>38</v>
      </c>
      <c r="P146" s="15" t="s">
        <v>37</v>
      </c>
      <c r="Q146" s="73" t="s">
        <v>94</v>
      </c>
      <c r="R146" s="15" t="s">
        <v>26</v>
      </c>
      <c r="S146" s="74">
        <v>648</v>
      </c>
      <c r="T146" s="75">
        <v>880</v>
      </c>
      <c r="U146" s="14">
        <v>0</v>
      </c>
      <c r="V146" s="14">
        <f aca="true" t="shared" si="4" ref="V146:V263">U146*1.12</f>
        <v>0</v>
      </c>
      <c r="W146" s="67" t="s">
        <v>75</v>
      </c>
      <c r="X146" s="10" t="s">
        <v>32</v>
      </c>
      <c r="Y146" s="67" t="s">
        <v>2181</v>
      </c>
    </row>
    <row r="147" spans="2:25" ht="63.75">
      <c r="B147" s="67" t="s">
        <v>2349</v>
      </c>
      <c r="C147" s="66" t="s">
        <v>14</v>
      </c>
      <c r="D147" s="159" t="s">
        <v>805</v>
      </c>
      <c r="E147" s="68" t="s">
        <v>806</v>
      </c>
      <c r="F147" s="15" t="s">
        <v>2348</v>
      </c>
      <c r="G147" s="15"/>
      <c r="H147" s="15" t="s">
        <v>30</v>
      </c>
      <c r="I147" s="69">
        <v>0</v>
      </c>
      <c r="J147" s="70">
        <v>470000000</v>
      </c>
      <c r="K147" s="71" t="s">
        <v>31</v>
      </c>
      <c r="L147" s="18" t="s">
        <v>42</v>
      </c>
      <c r="M147" s="3" t="s">
        <v>40</v>
      </c>
      <c r="N147" s="72" t="s">
        <v>74</v>
      </c>
      <c r="O147" s="64" t="s">
        <v>38</v>
      </c>
      <c r="P147" s="15" t="s">
        <v>37</v>
      </c>
      <c r="Q147" s="73" t="s">
        <v>94</v>
      </c>
      <c r="R147" s="15" t="s">
        <v>26</v>
      </c>
      <c r="S147" s="74">
        <v>648</v>
      </c>
      <c r="T147" s="75">
        <v>552</v>
      </c>
      <c r="U147" s="14">
        <f>S147*T147</f>
        <v>357696</v>
      </c>
      <c r="V147" s="14">
        <f t="shared" si="4"/>
        <v>400619.52</v>
      </c>
      <c r="W147" s="67" t="s">
        <v>75</v>
      </c>
      <c r="X147" s="10" t="s">
        <v>32</v>
      </c>
      <c r="Y147" s="67"/>
    </row>
    <row r="148" spans="2:25" ht="63.75">
      <c r="B148" s="67" t="s">
        <v>2350</v>
      </c>
      <c r="C148" s="66" t="s">
        <v>14</v>
      </c>
      <c r="D148" s="159" t="s">
        <v>805</v>
      </c>
      <c r="E148" s="68" t="s">
        <v>814</v>
      </c>
      <c r="F148" s="15" t="s">
        <v>2351</v>
      </c>
      <c r="G148" s="15"/>
      <c r="H148" s="15" t="s">
        <v>30</v>
      </c>
      <c r="I148" s="69">
        <v>0</v>
      </c>
      <c r="J148" s="70">
        <v>470000000</v>
      </c>
      <c r="K148" s="71" t="s">
        <v>31</v>
      </c>
      <c r="L148" s="18" t="s">
        <v>42</v>
      </c>
      <c r="M148" s="3" t="s">
        <v>40</v>
      </c>
      <c r="N148" s="72" t="s">
        <v>74</v>
      </c>
      <c r="O148" s="64" t="s">
        <v>38</v>
      </c>
      <c r="P148" s="15" t="s">
        <v>37</v>
      </c>
      <c r="Q148" s="73" t="s">
        <v>94</v>
      </c>
      <c r="R148" s="15" t="s">
        <v>26</v>
      </c>
      <c r="S148" s="74">
        <v>334</v>
      </c>
      <c r="T148" s="75">
        <v>480</v>
      </c>
      <c r="U148" s="14">
        <v>0</v>
      </c>
      <c r="V148" s="14">
        <f t="shared" si="4"/>
        <v>0</v>
      </c>
      <c r="W148" s="67" t="s">
        <v>75</v>
      </c>
      <c r="X148" s="10" t="s">
        <v>32</v>
      </c>
      <c r="Y148" s="67" t="s">
        <v>2181</v>
      </c>
    </row>
    <row r="149" spans="2:25" ht="63.75">
      <c r="B149" s="67" t="s">
        <v>2352</v>
      </c>
      <c r="C149" s="66" t="s">
        <v>14</v>
      </c>
      <c r="D149" s="159" t="s">
        <v>805</v>
      </c>
      <c r="E149" s="68" t="s">
        <v>814</v>
      </c>
      <c r="F149" s="15" t="s">
        <v>2351</v>
      </c>
      <c r="G149" s="15"/>
      <c r="H149" s="15" t="s">
        <v>30</v>
      </c>
      <c r="I149" s="69">
        <v>0</v>
      </c>
      <c r="J149" s="70">
        <v>470000000</v>
      </c>
      <c r="K149" s="71" t="s">
        <v>31</v>
      </c>
      <c r="L149" s="18" t="s">
        <v>42</v>
      </c>
      <c r="M149" s="3" t="s">
        <v>40</v>
      </c>
      <c r="N149" s="72" t="s">
        <v>74</v>
      </c>
      <c r="O149" s="64" t="s">
        <v>38</v>
      </c>
      <c r="P149" s="15" t="s">
        <v>37</v>
      </c>
      <c r="Q149" s="73" t="s">
        <v>94</v>
      </c>
      <c r="R149" s="15" t="s">
        <v>26</v>
      </c>
      <c r="S149" s="74">
        <v>334</v>
      </c>
      <c r="T149" s="75">
        <v>132</v>
      </c>
      <c r="U149" s="14">
        <f>S149*T149</f>
        <v>44088</v>
      </c>
      <c r="V149" s="14">
        <f t="shared" si="4"/>
        <v>49378.560000000005</v>
      </c>
      <c r="W149" s="67" t="s">
        <v>75</v>
      </c>
      <c r="X149" s="10" t="s">
        <v>32</v>
      </c>
      <c r="Y149" s="67"/>
    </row>
    <row r="150" spans="2:25" ht="63.75">
      <c r="B150" s="67" t="s">
        <v>822</v>
      </c>
      <c r="C150" s="66" t="s">
        <v>14</v>
      </c>
      <c r="D150" s="159" t="s">
        <v>805</v>
      </c>
      <c r="E150" s="68" t="s">
        <v>814</v>
      </c>
      <c r="F150" s="15" t="s">
        <v>823</v>
      </c>
      <c r="G150" s="15"/>
      <c r="H150" s="15" t="s">
        <v>30</v>
      </c>
      <c r="I150" s="69">
        <v>0</v>
      </c>
      <c r="J150" s="70">
        <v>470000000</v>
      </c>
      <c r="K150" s="71" t="s">
        <v>31</v>
      </c>
      <c r="L150" s="18" t="s">
        <v>42</v>
      </c>
      <c r="M150" s="3" t="s">
        <v>40</v>
      </c>
      <c r="N150" s="72" t="s">
        <v>74</v>
      </c>
      <c r="O150" s="64" t="s">
        <v>38</v>
      </c>
      <c r="P150" s="15" t="s">
        <v>37</v>
      </c>
      <c r="Q150" s="73" t="s">
        <v>94</v>
      </c>
      <c r="R150" s="15" t="s">
        <v>26</v>
      </c>
      <c r="S150" s="74">
        <v>2376</v>
      </c>
      <c r="T150" s="75">
        <v>480</v>
      </c>
      <c r="U150" s="14">
        <v>0</v>
      </c>
      <c r="V150" s="14">
        <f t="shared" si="4"/>
        <v>0</v>
      </c>
      <c r="W150" s="67" t="s">
        <v>75</v>
      </c>
      <c r="X150" s="10" t="s">
        <v>32</v>
      </c>
      <c r="Y150" s="67" t="s">
        <v>1566</v>
      </c>
    </row>
    <row r="151" spans="2:25" ht="63.75">
      <c r="B151" s="67" t="s">
        <v>824</v>
      </c>
      <c r="C151" s="66" t="s">
        <v>14</v>
      </c>
      <c r="D151" s="159" t="s">
        <v>825</v>
      </c>
      <c r="E151" s="68" t="s">
        <v>814</v>
      </c>
      <c r="F151" s="15" t="s">
        <v>826</v>
      </c>
      <c r="G151" s="15"/>
      <c r="H151" s="15" t="s">
        <v>30</v>
      </c>
      <c r="I151" s="69">
        <v>0</v>
      </c>
      <c r="J151" s="70">
        <v>470000000</v>
      </c>
      <c r="K151" s="71" t="s">
        <v>31</v>
      </c>
      <c r="L151" s="18" t="s">
        <v>42</v>
      </c>
      <c r="M151" s="3" t="s">
        <v>40</v>
      </c>
      <c r="N151" s="72" t="s">
        <v>74</v>
      </c>
      <c r="O151" s="64" t="s">
        <v>38</v>
      </c>
      <c r="P151" s="15" t="s">
        <v>37</v>
      </c>
      <c r="Q151" s="73" t="s">
        <v>94</v>
      </c>
      <c r="R151" s="15" t="s">
        <v>26</v>
      </c>
      <c r="S151" s="74">
        <v>1866</v>
      </c>
      <c r="T151" s="75">
        <v>174</v>
      </c>
      <c r="U151" s="14">
        <f>S151*T151</f>
        <v>324684</v>
      </c>
      <c r="V151" s="14">
        <f t="shared" si="4"/>
        <v>363646.08</v>
      </c>
      <c r="W151" s="67" t="s">
        <v>75</v>
      </c>
      <c r="X151" s="10" t="s">
        <v>32</v>
      </c>
      <c r="Y151" s="67"/>
    </row>
    <row r="152" spans="2:25" ht="63.75">
      <c r="B152" s="67" t="s">
        <v>2353</v>
      </c>
      <c r="C152" s="66" t="s">
        <v>14</v>
      </c>
      <c r="D152" s="191" t="s">
        <v>2354</v>
      </c>
      <c r="E152" s="68" t="s">
        <v>2355</v>
      </c>
      <c r="F152" s="15" t="s">
        <v>2356</v>
      </c>
      <c r="G152" s="15"/>
      <c r="H152" s="15" t="s">
        <v>30</v>
      </c>
      <c r="I152" s="69">
        <v>0</v>
      </c>
      <c r="J152" s="70">
        <v>470000000</v>
      </c>
      <c r="K152" s="71" t="s">
        <v>31</v>
      </c>
      <c r="L152" s="18" t="s">
        <v>42</v>
      </c>
      <c r="M152" s="3" t="s">
        <v>40</v>
      </c>
      <c r="N152" s="72" t="s">
        <v>74</v>
      </c>
      <c r="O152" s="64" t="s">
        <v>38</v>
      </c>
      <c r="P152" s="15" t="s">
        <v>37</v>
      </c>
      <c r="Q152" s="73" t="s">
        <v>159</v>
      </c>
      <c r="R152" s="68" t="s">
        <v>160</v>
      </c>
      <c r="S152" s="74">
        <v>75.7</v>
      </c>
      <c r="T152" s="75">
        <v>558.3</v>
      </c>
      <c r="U152" s="14">
        <v>0</v>
      </c>
      <c r="V152" s="14">
        <f t="shared" si="4"/>
        <v>0</v>
      </c>
      <c r="W152" s="67" t="s">
        <v>75</v>
      </c>
      <c r="X152" s="10" t="s">
        <v>32</v>
      </c>
      <c r="Y152" s="67" t="s">
        <v>2181</v>
      </c>
    </row>
    <row r="153" spans="2:25" ht="63.75">
      <c r="B153" s="67" t="s">
        <v>2357</v>
      </c>
      <c r="C153" s="66" t="s">
        <v>14</v>
      </c>
      <c r="D153" s="191" t="s">
        <v>2354</v>
      </c>
      <c r="E153" s="68" t="s">
        <v>2355</v>
      </c>
      <c r="F153" s="15" t="s">
        <v>2356</v>
      </c>
      <c r="G153" s="15"/>
      <c r="H153" s="15" t="s">
        <v>30</v>
      </c>
      <c r="I153" s="69">
        <v>0</v>
      </c>
      <c r="J153" s="70">
        <v>470000000</v>
      </c>
      <c r="K153" s="71" t="s">
        <v>31</v>
      </c>
      <c r="L153" s="18" t="s">
        <v>42</v>
      </c>
      <c r="M153" s="3" t="s">
        <v>40</v>
      </c>
      <c r="N153" s="72" t="s">
        <v>74</v>
      </c>
      <c r="O153" s="64" t="s">
        <v>38</v>
      </c>
      <c r="P153" s="15" t="s">
        <v>37</v>
      </c>
      <c r="Q153" s="73" t="s">
        <v>159</v>
      </c>
      <c r="R153" s="68" t="s">
        <v>160</v>
      </c>
      <c r="S153" s="74">
        <v>75.7</v>
      </c>
      <c r="T153" s="75">
        <v>419</v>
      </c>
      <c r="U153" s="14">
        <f>S153*T153</f>
        <v>31718.300000000003</v>
      </c>
      <c r="V153" s="14">
        <f t="shared" si="4"/>
        <v>35524.49600000001</v>
      </c>
      <c r="W153" s="67" t="s">
        <v>75</v>
      </c>
      <c r="X153" s="10" t="s">
        <v>32</v>
      </c>
      <c r="Y153" s="67"/>
    </row>
    <row r="154" spans="2:25" ht="63.75">
      <c r="B154" s="67" t="s">
        <v>2358</v>
      </c>
      <c r="C154" s="66" t="s">
        <v>14</v>
      </c>
      <c r="D154" s="191" t="s">
        <v>2354</v>
      </c>
      <c r="E154" s="68" t="s">
        <v>2355</v>
      </c>
      <c r="F154" s="15" t="s">
        <v>2359</v>
      </c>
      <c r="G154" s="15"/>
      <c r="H154" s="15" t="s">
        <v>30</v>
      </c>
      <c r="I154" s="69">
        <v>0</v>
      </c>
      <c r="J154" s="70">
        <v>470000000</v>
      </c>
      <c r="K154" s="71" t="s">
        <v>31</v>
      </c>
      <c r="L154" s="18" t="s">
        <v>1744</v>
      </c>
      <c r="M154" s="3" t="s">
        <v>40</v>
      </c>
      <c r="N154" s="72" t="s">
        <v>74</v>
      </c>
      <c r="O154" s="64" t="s">
        <v>38</v>
      </c>
      <c r="P154" s="15" t="s">
        <v>37</v>
      </c>
      <c r="Q154" s="73" t="s">
        <v>159</v>
      </c>
      <c r="R154" s="68" t="s">
        <v>160</v>
      </c>
      <c r="S154" s="74">
        <v>4772</v>
      </c>
      <c r="T154" s="75">
        <v>558.3</v>
      </c>
      <c r="U154" s="14">
        <v>0</v>
      </c>
      <c r="V154" s="14">
        <f t="shared" si="4"/>
        <v>0</v>
      </c>
      <c r="W154" s="67" t="s">
        <v>75</v>
      </c>
      <c r="X154" s="10" t="s">
        <v>32</v>
      </c>
      <c r="Y154" s="67" t="s">
        <v>2181</v>
      </c>
    </row>
    <row r="155" spans="2:25" ht="63.75">
      <c r="B155" s="67" t="s">
        <v>2360</v>
      </c>
      <c r="C155" s="66" t="s">
        <v>14</v>
      </c>
      <c r="D155" s="191" t="s">
        <v>2354</v>
      </c>
      <c r="E155" s="68" t="s">
        <v>2355</v>
      </c>
      <c r="F155" s="15" t="s">
        <v>2359</v>
      </c>
      <c r="G155" s="15"/>
      <c r="H155" s="15" t="s">
        <v>30</v>
      </c>
      <c r="I155" s="69">
        <v>0</v>
      </c>
      <c r="J155" s="70">
        <v>470000000</v>
      </c>
      <c r="K155" s="71" t="s">
        <v>31</v>
      </c>
      <c r="L155" s="18" t="s">
        <v>1744</v>
      </c>
      <c r="M155" s="3" t="s">
        <v>40</v>
      </c>
      <c r="N155" s="72" t="s">
        <v>74</v>
      </c>
      <c r="O155" s="64" t="s">
        <v>38</v>
      </c>
      <c r="P155" s="15" t="s">
        <v>37</v>
      </c>
      <c r="Q155" s="73" t="s">
        <v>159</v>
      </c>
      <c r="R155" s="68" t="s">
        <v>160</v>
      </c>
      <c r="S155" s="74">
        <v>4772</v>
      </c>
      <c r="T155" s="75">
        <v>388</v>
      </c>
      <c r="U155" s="14">
        <f>S155*T155</f>
        <v>1851536</v>
      </c>
      <c r="V155" s="14">
        <f t="shared" si="4"/>
        <v>2073720.3200000003</v>
      </c>
      <c r="W155" s="67" t="s">
        <v>75</v>
      </c>
      <c r="X155" s="10" t="s">
        <v>32</v>
      </c>
      <c r="Y155" s="67"/>
    </row>
    <row r="156" spans="2:25" ht="63.75">
      <c r="B156" s="67" t="s">
        <v>2361</v>
      </c>
      <c r="C156" s="66" t="s">
        <v>14</v>
      </c>
      <c r="D156" s="191" t="s">
        <v>2354</v>
      </c>
      <c r="E156" s="68" t="s">
        <v>2355</v>
      </c>
      <c r="F156" s="15" t="s">
        <v>2362</v>
      </c>
      <c r="G156" s="15"/>
      <c r="H156" s="15" t="s">
        <v>30</v>
      </c>
      <c r="I156" s="69">
        <v>0</v>
      </c>
      <c r="J156" s="70">
        <v>470000000</v>
      </c>
      <c r="K156" s="71" t="s">
        <v>31</v>
      </c>
      <c r="L156" s="18" t="s">
        <v>42</v>
      </c>
      <c r="M156" s="3" t="s">
        <v>40</v>
      </c>
      <c r="N156" s="72" t="s">
        <v>74</v>
      </c>
      <c r="O156" s="64" t="s">
        <v>38</v>
      </c>
      <c r="P156" s="15" t="s">
        <v>37</v>
      </c>
      <c r="Q156" s="73" t="s">
        <v>159</v>
      </c>
      <c r="R156" s="68" t="s">
        <v>160</v>
      </c>
      <c r="S156" s="74">
        <v>745.5</v>
      </c>
      <c r="T156" s="75">
        <v>558.3</v>
      </c>
      <c r="U156" s="14">
        <v>0</v>
      </c>
      <c r="V156" s="14">
        <f t="shared" si="4"/>
        <v>0</v>
      </c>
      <c r="W156" s="67" t="s">
        <v>75</v>
      </c>
      <c r="X156" s="10" t="s">
        <v>32</v>
      </c>
      <c r="Y156" s="67" t="s">
        <v>2181</v>
      </c>
    </row>
    <row r="157" spans="2:25" ht="63.75">
      <c r="B157" s="67" t="s">
        <v>2363</v>
      </c>
      <c r="C157" s="66" t="s">
        <v>14</v>
      </c>
      <c r="D157" s="191" t="s">
        <v>2354</v>
      </c>
      <c r="E157" s="68" t="s">
        <v>2355</v>
      </c>
      <c r="F157" s="15" t="s">
        <v>2362</v>
      </c>
      <c r="G157" s="15"/>
      <c r="H157" s="15" t="s">
        <v>30</v>
      </c>
      <c r="I157" s="69">
        <v>0</v>
      </c>
      <c r="J157" s="70">
        <v>470000000</v>
      </c>
      <c r="K157" s="71" t="s">
        <v>31</v>
      </c>
      <c r="L157" s="18" t="s">
        <v>42</v>
      </c>
      <c r="M157" s="3" t="s">
        <v>40</v>
      </c>
      <c r="N157" s="72" t="s">
        <v>74</v>
      </c>
      <c r="O157" s="64" t="s">
        <v>38</v>
      </c>
      <c r="P157" s="15" t="s">
        <v>37</v>
      </c>
      <c r="Q157" s="73" t="s">
        <v>159</v>
      </c>
      <c r="R157" s="68" t="s">
        <v>160</v>
      </c>
      <c r="S157" s="74">
        <v>745.5</v>
      </c>
      <c r="T157" s="75">
        <v>398</v>
      </c>
      <c r="U157" s="14">
        <f>S157*T157</f>
        <v>296709</v>
      </c>
      <c r="V157" s="14">
        <f t="shared" si="4"/>
        <v>332314.08</v>
      </c>
      <c r="W157" s="67" t="s">
        <v>75</v>
      </c>
      <c r="X157" s="10" t="s">
        <v>32</v>
      </c>
      <c r="Y157" s="67"/>
    </row>
    <row r="158" spans="2:25" ht="63.75">
      <c r="B158" s="67" t="s">
        <v>2364</v>
      </c>
      <c r="C158" s="66" t="s">
        <v>14</v>
      </c>
      <c r="D158" s="191" t="s">
        <v>2354</v>
      </c>
      <c r="E158" s="68" t="s">
        <v>2355</v>
      </c>
      <c r="F158" s="15" t="s">
        <v>2365</v>
      </c>
      <c r="G158" s="15"/>
      <c r="H158" s="15" t="s">
        <v>30</v>
      </c>
      <c r="I158" s="69">
        <v>0</v>
      </c>
      <c r="J158" s="70">
        <v>470000000</v>
      </c>
      <c r="K158" s="71" t="s">
        <v>31</v>
      </c>
      <c r="L158" s="18" t="s">
        <v>1744</v>
      </c>
      <c r="M158" s="3" t="s">
        <v>40</v>
      </c>
      <c r="N158" s="72" t="s">
        <v>74</v>
      </c>
      <c r="O158" s="64" t="s">
        <v>38</v>
      </c>
      <c r="P158" s="15" t="s">
        <v>37</v>
      </c>
      <c r="Q158" s="73" t="s">
        <v>159</v>
      </c>
      <c r="R158" s="68" t="s">
        <v>160</v>
      </c>
      <c r="S158" s="74">
        <v>1732.9</v>
      </c>
      <c r="T158" s="75">
        <v>558.3</v>
      </c>
      <c r="U158" s="14">
        <v>0</v>
      </c>
      <c r="V158" s="14">
        <f t="shared" si="4"/>
        <v>0</v>
      </c>
      <c r="W158" s="67" t="s">
        <v>75</v>
      </c>
      <c r="X158" s="10" t="s">
        <v>32</v>
      </c>
      <c r="Y158" s="67" t="s">
        <v>2181</v>
      </c>
    </row>
    <row r="159" spans="2:25" ht="63.75">
      <c r="B159" s="67" t="s">
        <v>2366</v>
      </c>
      <c r="C159" s="66" t="s">
        <v>14</v>
      </c>
      <c r="D159" s="191" t="s">
        <v>2354</v>
      </c>
      <c r="E159" s="68" t="s">
        <v>2355</v>
      </c>
      <c r="F159" s="15" t="s">
        <v>2365</v>
      </c>
      <c r="G159" s="15"/>
      <c r="H159" s="15" t="s">
        <v>30</v>
      </c>
      <c r="I159" s="69">
        <v>0</v>
      </c>
      <c r="J159" s="70">
        <v>470000000</v>
      </c>
      <c r="K159" s="71" t="s">
        <v>31</v>
      </c>
      <c r="L159" s="18" t="s">
        <v>1744</v>
      </c>
      <c r="M159" s="3" t="s">
        <v>40</v>
      </c>
      <c r="N159" s="72" t="s">
        <v>74</v>
      </c>
      <c r="O159" s="64" t="s">
        <v>38</v>
      </c>
      <c r="P159" s="15" t="s">
        <v>37</v>
      </c>
      <c r="Q159" s="73" t="s">
        <v>159</v>
      </c>
      <c r="R159" s="68" t="s">
        <v>160</v>
      </c>
      <c r="S159" s="74">
        <v>1732.9</v>
      </c>
      <c r="T159" s="75">
        <v>385</v>
      </c>
      <c r="U159" s="14">
        <f>S159*T159</f>
        <v>667166.5</v>
      </c>
      <c r="V159" s="14">
        <f t="shared" si="4"/>
        <v>747226.4800000001</v>
      </c>
      <c r="W159" s="67" t="s">
        <v>75</v>
      </c>
      <c r="X159" s="10" t="s">
        <v>32</v>
      </c>
      <c r="Y159" s="67"/>
    </row>
    <row r="160" spans="2:25" ht="63.75">
      <c r="B160" s="67" t="s">
        <v>2367</v>
      </c>
      <c r="C160" s="66" t="s">
        <v>14</v>
      </c>
      <c r="D160" s="191" t="s">
        <v>2354</v>
      </c>
      <c r="E160" s="68" t="s">
        <v>2355</v>
      </c>
      <c r="F160" s="15" t="s">
        <v>2368</v>
      </c>
      <c r="G160" s="15"/>
      <c r="H160" s="15" t="s">
        <v>30</v>
      </c>
      <c r="I160" s="69">
        <v>0</v>
      </c>
      <c r="J160" s="70">
        <v>470000000</v>
      </c>
      <c r="K160" s="71" t="s">
        <v>31</v>
      </c>
      <c r="L160" s="18" t="s">
        <v>42</v>
      </c>
      <c r="M160" s="3" t="s">
        <v>40</v>
      </c>
      <c r="N160" s="72" t="s">
        <v>74</v>
      </c>
      <c r="O160" s="64" t="s">
        <v>38</v>
      </c>
      <c r="P160" s="15" t="s">
        <v>37</v>
      </c>
      <c r="Q160" s="73" t="s">
        <v>159</v>
      </c>
      <c r="R160" s="68" t="s">
        <v>160</v>
      </c>
      <c r="S160" s="74">
        <v>191.9</v>
      </c>
      <c r="T160" s="75">
        <v>558.3</v>
      </c>
      <c r="U160" s="14">
        <v>0</v>
      </c>
      <c r="V160" s="14">
        <f t="shared" si="4"/>
        <v>0</v>
      </c>
      <c r="W160" s="67" t="s">
        <v>75</v>
      </c>
      <c r="X160" s="10" t="s">
        <v>32</v>
      </c>
      <c r="Y160" s="67" t="s">
        <v>2181</v>
      </c>
    </row>
    <row r="161" spans="2:25" ht="63.75">
      <c r="B161" s="67" t="s">
        <v>2369</v>
      </c>
      <c r="C161" s="66" t="s">
        <v>14</v>
      </c>
      <c r="D161" s="191" t="s">
        <v>2354</v>
      </c>
      <c r="E161" s="68" t="s">
        <v>2355</v>
      </c>
      <c r="F161" s="15" t="s">
        <v>2368</v>
      </c>
      <c r="G161" s="15"/>
      <c r="H161" s="15" t="s">
        <v>30</v>
      </c>
      <c r="I161" s="69">
        <v>0</v>
      </c>
      <c r="J161" s="70">
        <v>470000000</v>
      </c>
      <c r="K161" s="71" t="s">
        <v>31</v>
      </c>
      <c r="L161" s="18" t="s">
        <v>42</v>
      </c>
      <c r="M161" s="3" t="s">
        <v>40</v>
      </c>
      <c r="N161" s="72" t="s">
        <v>74</v>
      </c>
      <c r="O161" s="64" t="s">
        <v>38</v>
      </c>
      <c r="P161" s="15" t="s">
        <v>37</v>
      </c>
      <c r="Q161" s="73" t="s">
        <v>159</v>
      </c>
      <c r="R161" s="68" t="s">
        <v>160</v>
      </c>
      <c r="S161" s="74">
        <v>191.9</v>
      </c>
      <c r="T161" s="75">
        <v>417</v>
      </c>
      <c r="U161" s="14">
        <f>S161*T161</f>
        <v>80022.3</v>
      </c>
      <c r="V161" s="14">
        <f t="shared" si="4"/>
        <v>89624.97600000001</v>
      </c>
      <c r="W161" s="67" t="s">
        <v>75</v>
      </c>
      <c r="X161" s="10" t="s">
        <v>32</v>
      </c>
      <c r="Y161" s="67"/>
    </row>
    <row r="162" spans="2:25" ht="63.75">
      <c r="B162" s="67" t="s">
        <v>2370</v>
      </c>
      <c r="C162" s="66" t="s">
        <v>14</v>
      </c>
      <c r="D162" s="191" t="s">
        <v>2354</v>
      </c>
      <c r="E162" s="68" t="s">
        <v>2355</v>
      </c>
      <c r="F162" s="15" t="s">
        <v>2371</v>
      </c>
      <c r="G162" s="15"/>
      <c r="H162" s="15" t="s">
        <v>30</v>
      </c>
      <c r="I162" s="69">
        <v>0</v>
      </c>
      <c r="J162" s="70">
        <v>470000000</v>
      </c>
      <c r="K162" s="71" t="s">
        <v>31</v>
      </c>
      <c r="L162" s="18" t="s">
        <v>42</v>
      </c>
      <c r="M162" s="3" t="s">
        <v>40</v>
      </c>
      <c r="N162" s="72" t="s">
        <v>74</v>
      </c>
      <c r="O162" s="64" t="s">
        <v>38</v>
      </c>
      <c r="P162" s="15" t="s">
        <v>37</v>
      </c>
      <c r="Q162" s="73" t="s">
        <v>159</v>
      </c>
      <c r="R162" s="68" t="s">
        <v>160</v>
      </c>
      <c r="S162" s="74">
        <v>3.1</v>
      </c>
      <c r="T162" s="75">
        <v>558.3</v>
      </c>
      <c r="U162" s="14">
        <v>0</v>
      </c>
      <c r="V162" s="14">
        <f t="shared" si="4"/>
        <v>0</v>
      </c>
      <c r="W162" s="67" t="s">
        <v>75</v>
      </c>
      <c r="X162" s="10" t="s">
        <v>32</v>
      </c>
      <c r="Y162" s="67" t="s">
        <v>2181</v>
      </c>
    </row>
    <row r="163" spans="2:25" ht="63.75">
      <c r="B163" s="67" t="s">
        <v>2372</v>
      </c>
      <c r="C163" s="66" t="s">
        <v>14</v>
      </c>
      <c r="D163" s="191" t="s">
        <v>2354</v>
      </c>
      <c r="E163" s="68" t="s">
        <v>2355</v>
      </c>
      <c r="F163" s="15" t="s">
        <v>2371</v>
      </c>
      <c r="G163" s="15"/>
      <c r="H163" s="15" t="s">
        <v>30</v>
      </c>
      <c r="I163" s="69">
        <v>0</v>
      </c>
      <c r="J163" s="70">
        <v>470000000</v>
      </c>
      <c r="K163" s="71" t="s">
        <v>31</v>
      </c>
      <c r="L163" s="18" t="s">
        <v>42</v>
      </c>
      <c r="M163" s="3" t="s">
        <v>40</v>
      </c>
      <c r="N163" s="72" t="s">
        <v>74</v>
      </c>
      <c r="O163" s="64" t="s">
        <v>38</v>
      </c>
      <c r="P163" s="15" t="s">
        <v>37</v>
      </c>
      <c r="Q163" s="73" t="s">
        <v>159</v>
      </c>
      <c r="R163" s="68" t="s">
        <v>160</v>
      </c>
      <c r="S163" s="74">
        <v>3.1</v>
      </c>
      <c r="T163" s="75">
        <v>458</v>
      </c>
      <c r="U163" s="14">
        <f>S163*T163</f>
        <v>1419.8</v>
      </c>
      <c r="V163" s="14">
        <f t="shared" si="4"/>
        <v>1590.1760000000002</v>
      </c>
      <c r="W163" s="67" t="s">
        <v>75</v>
      </c>
      <c r="X163" s="10" t="s">
        <v>32</v>
      </c>
      <c r="Y163" s="67"/>
    </row>
    <row r="164" spans="2:25" ht="63.75">
      <c r="B164" s="67" t="s">
        <v>2373</v>
      </c>
      <c r="C164" s="66" t="s">
        <v>14</v>
      </c>
      <c r="D164" s="191" t="s">
        <v>2354</v>
      </c>
      <c r="E164" s="68" t="s">
        <v>2355</v>
      </c>
      <c r="F164" s="15" t="s">
        <v>2374</v>
      </c>
      <c r="G164" s="15"/>
      <c r="H164" s="15" t="s">
        <v>30</v>
      </c>
      <c r="I164" s="69">
        <v>0</v>
      </c>
      <c r="J164" s="70">
        <v>470000000</v>
      </c>
      <c r="K164" s="71" t="s">
        <v>31</v>
      </c>
      <c r="L164" s="18" t="s">
        <v>42</v>
      </c>
      <c r="M164" s="3" t="s">
        <v>40</v>
      </c>
      <c r="N164" s="72" t="s">
        <v>74</v>
      </c>
      <c r="O164" s="64" t="s">
        <v>38</v>
      </c>
      <c r="P164" s="15" t="s">
        <v>37</v>
      </c>
      <c r="Q164" s="73" t="s">
        <v>159</v>
      </c>
      <c r="R164" s="68" t="s">
        <v>160</v>
      </c>
      <c r="S164" s="74">
        <v>24.1</v>
      </c>
      <c r="T164" s="75">
        <v>558.3</v>
      </c>
      <c r="U164" s="14">
        <v>0</v>
      </c>
      <c r="V164" s="14">
        <f t="shared" si="4"/>
        <v>0</v>
      </c>
      <c r="W164" s="67" t="s">
        <v>75</v>
      </c>
      <c r="X164" s="10" t="s">
        <v>32</v>
      </c>
      <c r="Y164" s="67" t="s">
        <v>2181</v>
      </c>
    </row>
    <row r="165" spans="2:25" ht="63.75">
      <c r="B165" s="67" t="s">
        <v>2375</v>
      </c>
      <c r="C165" s="66" t="s">
        <v>14</v>
      </c>
      <c r="D165" s="191" t="s">
        <v>2354</v>
      </c>
      <c r="E165" s="68" t="s">
        <v>2355</v>
      </c>
      <c r="F165" s="15" t="s">
        <v>2374</v>
      </c>
      <c r="G165" s="15"/>
      <c r="H165" s="15" t="s">
        <v>30</v>
      </c>
      <c r="I165" s="69">
        <v>0</v>
      </c>
      <c r="J165" s="70">
        <v>470000000</v>
      </c>
      <c r="K165" s="71" t="s">
        <v>31</v>
      </c>
      <c r="L165" s="18" t="s">
        <v>42</v>
      </c>
      <c r="M165" s="3" t="s">
        <v>40</v>
      </c>
      <c r="N165" s="72" t="s">
        <v>74</v>
      </c>
      <c r="O165" s="64" t="s">
        <v>38</v>
      </c>
      <c r="P165" s="15" t="s">
        <v>37</v>
      </c>
      <c r="Q165" s="73" t="s">
        <v>159</v>
      </c>
      <c r="R165" s="68" t="s">
        <v>160</v>
      </c>
      <c r="S165" s="74">
        <v>24.1</v>
      </c>
      <c r="T165" s="75">
        <v>438</v>
      </c>
      <c r="U165" s="14">
        <f>S165*T165</f>
        <v>10555.800000000001</v>
      </c>
      <c r="V165" s="14">
        <f t="shared" si="4"/>
        <v>11822.496000000003</v>
      </c>
      <c r="W165" s="67" t="s">
        <v>75</v>
      </c>
      <c r="X165" s="10" t="s">
        <v>32</v>
      </c>
      <c r="Y165" s="67"/>
    </row>
    <row r="166" spans="2:25" ht="63.75">
      <c r="B166" s="67" t="s">
        <v>2376</v>
      </c>
      <c r="C166" s="66" t="s">
        <v>14</v>
      </c>
      <c r="D166" s="191" t="s">
        <v>828</v>
      </c>
      <c r="E166" s="68" t="s">
        <v>2377</v>
      </c>
      <c r="F166" s="15" t="s">
        <v>830</v>
      </c>
      <c r="G166" s="15"/>
      <c r="H166" s="15" t="s">
        <v>30</v>
      </c>
      <c r="I166" s="69">
        <v>0</v>
      </c>
      <c r="J166" s="70">
        <v>470000000</v>
      </c>
      <c r="K166" s="71" t="s">
        <v>31</v>
      </c>
      <c r="L166" s="18" t="s">
        <v>42</v>
      </c>
      <c r="M166" s="3" t="s">
        <v>40</v>
      </c>
      <c r="N166" s="72" t="s">
        <v>74</v>
      </c>
      <c r="O166" s="64" t="s">
        <v>38</v>
      </c>
      <c r="P166" s="15" t="s">
        <v>37</v>
      </c>
      <c r="Q166" s="73" t="s">
        <v>159</v>
      </c>
      <c r="R166" s="68" t="s">
        <v>160</v>
      </c>
      <c r="S166" s="74">
        <v>20.9</v>
      </c>
      <c r="T166" s="75">
        <v>303.76</v>
      </c>
      <c r="U166" s="14">
        <v>0</v>
      </c>
      <c r="V166" s="14">
        <f t="shared" si="4"/>
        <v>0</v>
      </c>
      <c r="W166" s="67" t="s">
        <v>75</v>
      </c>
      <c r="X166" s="10" t="s">
        <v>32</v>
      </c>
      <c r="Y166" s="67" t="s">
        <v>2181</v>
      </c>
    </row>
    <row r="167" spans="2:25" ht="63.75">
      <c r="B167" s="67" t="s">
        <v>2378</v>
      </c>
      <c r="C167" s="66" t="s">
        <v>14</v>
      </c>
      <c r="D167" s="191" t="s">
        <v>828</v>
      </c>
      <c r="E167" s="68" t="s">
        <v>2377</v>
      </c>
      <c r="F167" s="15" t="s">
        <v>830</v>
      </c>
      <c r="G167" s="15"/>
      <c r="H167" s="15" t="s">
        <v>30</v>
      </c>
      <c r="I167" s="69">
        <v>0</v>
      </c>
      <c r="J167" s="70">
        <v>470000000</v>
      </c>
      <c r="K167" s="71" t="s">
        <v>31</v>
      </c>
      <c r="L167" s="18" t="s">
        <v>42</v>
      </c>
      <c r="M167" s="3" t="s">
        <v>40</v>
      </c>
      <c r="N167" s="72" t="s">
        <v>74</v>
      </c>
      <c r="O167" s="64" t="s">
        <v>38</v>
      </c>
      <c r="P167" s="15" t="s">
        <v>37</v>
      </c>
      <c r="Q167" s="73" t="s">
        <v>159</v>
      </c>
      <c r="R167" s="68" t="s">
        <v>160</v>
      </c>
      <c r="S167" s="74">
        <v>20.9</v>
      </c>
      <c r="T167" s="75">
        <v>496</v>
      </c>
      <c r="U167" s="14">
        <f>S167*T167</f>
        <v>10366.4</v>
      </c>
      <c r="V167" s="14">
        <f t="shared" si="4"/>
        <v>11610.368</v>
      </c>
      <c r="W167" s="67" t="s">
        <v>75</v>
      </c>
      <c r="X167" s="10" t="s">
        <v>32</v>
      </c>
      <c r="Y167" s="67"/>
    </row>
    <row r="168" spans="2:25" ht="63.75">
      <c r="B168" s="67" t="s">
        <v>1742</v>
      </c>
      <c r="C168" s="66" t="s">
        <v>14</v>
      </c>
      <c r="D168" s="191" t="s">
        <v>828</v>
      </c>
      <c r="E168" s="68" t="s">
        <v>1743</v>
      </c>
      <c r="F168" s="15" t="s">
        <v>830</v>
      </c>
      <c r="G168" s="15"/>
      <c r="H168" s="15" t="s">
        <v>30</v>
      </c>
      <c r="I168" s="69">
        <v>0</v>
      </c>
      <c r="J168" s="70">
        <v>470000000</v>
      </c>
      <c r="K168" s="71" t="s">
        <v>31</v>
      </c>
      <c r="L168" s="18" t="s">
        <v>1744</v>
      </c>
      <c r="M168" s="3" t="s">
        <v>40</v>
      </c>
      <c r="N168" s="72" t="s">
        <v>74</v>
      </c>
      <c r="O168" s="64" t="s">
        <v>38</v>
      </c>
      <c r="P168" s="15" t="s">
        <v>37</v>
      </c>
      <c r="Q168" s="73" t="s">
        <v>159</v>
      </c>
      <c r="R168" s="68" t="s">
        <v>160</v>
      </c>
      <c r="S168" s="74">
        <v>1159.5</v>
      </c>
      <c r="T168" s="75">
        <v>303.76</v>
      </c>
      <c r="U168" s="14">
        <v>0</v>
      </c>
      <c r="V168" s="14">
        <f t="shared" si="4"/>
        <v>0</v>
      </c>
      <c r="W168" s="67" t="s">
        <v>75</v>
      </c>
      <c r="X168" s="10" t="s">
        <v>32</v>
      </c>
      <c r="Y168" s="67" t="s">
        <v>1745</v>
      </c>
    </row>
    <row r="169" spans="2:25" ht="63.75">
      <c r="B169" s="67" t="s">
        <v>1746</v>
      </c>
      <c r="C169" s="66" t="s">
        <v>14</v>
      </c>
      <c r="D169" s="191" t="s">
        <v>828</v>
      </c>
      <c r="E169" s="68" t="s">
        <v>1672</v>
      </c>
      <c r="F169" s="15" t="s">
        <v>1673</v>
      </c>
      <c r="G169" s="15" t="s">
        <v>1743</v>
      </c>
      <c r="H169" s="15" t="s">
        <v>30</v>
      </c>
      <c r="I169" s="69">
        <v>0</v>
      </c>
      <c r="J169" s="70">
        <v>470000000</v>
      </c>
      <c r="K169" s="71" t="s">
        <v>31</v>
      </c>
      <c r="L169" s="18" t="s">
        <v>1744</v>
      </c>
      <c r="M169" s="3" t="s">
        <v>213</v>
      </c>
      <c r="N169" s="72" t="s">
        <v>74</v>
      </c>
      <c r="O169" s="64" t="s">
        <v>38</v>
      </c>
      <c r="P169" s="15" t="s">
        <v>37</v>
      </c>
      <c r="Q169" s="73" t="s">
        <v>159</v>
      </c>
      <c r="R169" s="68" t="s">
        <v>160</v>
      </c>
      <c r="S169" s="74">
        <v>886.5</v>
      </c>
      <c r="T169" s="75">
        <v>496</v>
      </c>
      <c r="U169" s="14">
        <f>S169*T169</f>
        <v>439704</v>
      </c>
      <c r="V169" s="14">
        <f t="shared" si="4"/>
        <v>492468.48000000004</v>
      </c>
      <c r="W169" s="67" t="s">
        <v>75</v>
      </c>
      <c r="X169" s="10" t="s">
        <v>32</v>
      </c>
      <c r="Y169" s="67"/>
    </row>
    <row r="170" spans="2:25" ht="63.75">
      <c r="B170" s="67" t="s">
        <v>1669</v>
      </c>
      <c r="C170" s="66" t="s">
        <v>14</v>
      </c>
      <c r="D170" s="191" t="s">
        <v>828</v>
      </c>
      <c r="E170" s="68" t="s">
        <v>1670</v>
      </c>
      <c r="F170" s="15" t="s">
        <v>830</v>
      </c>
      <c r="G170" s="15"/>
      <c r="H170" s="15" t="s">
        <v>30</v>
      </c>
      <c r="I170" s="69">
        <v>0</v>
      </c>
      <c r="J170" s="70">
        <v>470000000</v>
      </c>
      <c r="K170" s="71" t="s">
        <v>31</v>
      </c>
      <c r="L170" s="18" t="s">
        <v>42</v>
      </c>
      <c r="M170" s="3" t="s">
        <v>40</v>
      </c>
      <c r="N170" s="72" t="s">
        <v>74</v>
      </c>
      <c r="O170" s="64" t="s">
        <v>38</v>
      </c>
      <c r="P170" s="15" t="s">
        <v>37</v>
      </c>
      <c r="Q170" s="73" t="s">
        <v>159</v>
      </c>
      <c r="R170" s="68" t="s">
        <v>160</v>
      </c>
      <c r="S170" s="74">
        <v>120.8</v>
      </c>
      <c r="T170" s="75">
        <v>303.76</v>
      </c>
      <c r="U170" s="14">
        <v>0</v>
      </c>
      <c r="V170" s="14">
        <f t="shared" si="4"/>
        <v>0</v>
      </c>
      <c r="W170" s="67" t="s">
        <v>75</v>
      </c>
      <c r="X170" s="10" t="s">
        <v>32</v>
      </c>
      <c r="Y170" s="67" t="s">
        <v>1614</v>
      </c>
    </row>
    <row r="171" spans="2:25" ht="63.75">
      <c r="B171" s="67" t="s">
        <v>1671</v>
      </c>
      <c r="C171" s="66" t="s">
        <v>14</v>
      </c>
      <c r="D171" s="191" t="s">
        <v>828</v>
      </c>
      <c r="E171" s="68" t="s">
        <v>1672</v>
      </c>
      <c r="F171" s="15" t="s">
        <v>1673</v>
      </c>
      <c r="G171" s="15" t="s">
        <v>1670</v>
      </c>
      <c r="H171" s="15" t="s">
        <v>30</v>
      </c>
      <c r="I171" s="69">
        <v>0</v>
      </c>
      <c r="J171" s="70">
        <v>470000000</v>
      </c>
      <c r="K171" s="71" t="s">
        <v>31</v>
      </c>
      <c r="L171" s="18" t="s">
        <v>42</v>
      </c>
      <c r="M171" s="3" t="s">
        <v>213</v>
      </c>
      <c r="N171" s="72" t="s">
        <v>74</v>
      </c>
      <c r="O171" s="64" t="s">
        <v>38</v>
      </c>
      <c r="P171" s="15" t="s">
        <v>37</v>
      </c>
      <c r="Q171" s="73" t="s">
        <v>159</v>
      </c>
      <c r="R171" s="68" t="s">
        <v>160</v>
      </c>
      <c r="S171" s="74">
        <v>120.8</v>
      </c>
      <c r="T171" s="75">
        <v>496</v>
      </c>
      <c r="U171" s="14">
        <f>S171*T171</f>
        <v>59916.799999999996</v>
      </c>
      <c r="V171" s="14">
        <f t="shared" si="4"/>
        <v>67106.816</v>
      </c>
      <c r="W171" s="67" t="s">
        <v>75</v>
      </c>
      <c r="X171" s="10" t="s">
        <v>32</v>
      </c>
      <c r="Y171" s="67"/>
    </row>
    <row r="172" spans="2:25" ht="63.75">
      <c r="B172" s="67" t="s">
        <v>1674</v>
      </c>
      <c r="C172" s="66" t="s">
        <v>14</v>
      </c>
      <c r="D172" s="191" t="s">
        <v>828</v>
      </c>
      <c r="E172" s="68" t="s">
        <v>1675</v>
      </c>
      <c r="F172" s="15" t="s">
        <v>830</v>
      </c>
      <c r="G172" s="15"/>
      <c r="H172" s="15" t="s">
        <v>30</v>
      </c>
      <c r="I172" s="69">
        <v>0</v>
      </c>
      <c r="J172" s="70">
        <v>470000000</v>
      </c>
      <c r="K172" s="71" t="s">
        <v>31</v>
      </c>
      <c r="L172" s="18" t="s">
        <v>42</v>
      </c>
      <c r="M172" s="3" t="s">
        <v>40</v>
      </c>
      <c r="N172" s="72" t="s">
        <v>74</v>
      </c>
      <c r="O172" s="64" t="s">
        <v>38</v>
      </c>
      <c r="P172" s="15" t="s">
        <v>37</v>
      </c>
      <c r="Q172" s="73" t="s">
        <v>159</v>
      </c>
      <c r="R172" s="68" t="s">
        <v>160</v>
      </c>
      <c r="S172" s="167">
        <v>42.8</v>
      </c>
      <c r="T172" s="75">
        <v>303.76</v>
      </c>
      <c r="U172" s="14">
        <v>0</v>
      </c>
      <c r="V172" s="14">
        <f t="shared" si="4"/>
        <v>0</v>
      </c>
      <c r="W172" s="67" t="s">
        <v>75</v>
      </c>
      <c r="X172" s="10" t="s">
        <v>32</v>
      </c>
      <c r="Y172" s="67" t="s">
        <v>1614</v>
      </c>
    </row>
    <row r="173" spans="2:25" ht="63.75">
      <c r="B173" s="67" t="s">
        <v>1676</v>
      </c>
      <c r="C173" s="66" t="s">
        <v>14</v>
      </c>
      <c r="D173" s="191" t="s">
        <v>828</v>
      </c>
      <c r="E173" s="68" t="s">
        <v>1672</v>
      </c>
      <c r="F173" s="15" t="s">
        <v>1673</v>
      </c>
      <c r="G173" s="15" t="s">
        <v>1675</v>
      </c>
      <c r="H173" s="15" t="s">
        <v>30</v>
      </c>
      <c r="I173" s="69">
        <v>0</v>
      </c>
      <c r="J173" s="70">
        <v>470000000</v>
      </c>
      <c r="K173" s="71" t="s">
        <v>31</v>
      </c>
      <c r="L173" s="18" t="s">
        <v>42</v>
      </c>
      <c r="M173" s="3" t="s">
        <v>213</v>
      </c>
      <c r="N173" s="72" t="s">
        <v>74</v>
      </c>
      <c r="O173" s="64" t="s">
        <v>38</v>
      </c>
      <c r="P173" s="15" t="s">
        <v>37</v>
      </c>
      <c r="Q173" s="73" t="s">
        <v>159</v>
      </c>
      <c r="R173" s="68" t="s">
        <v>160</v>
      </c>
      <c r="S173" s="167">
        <v>42.8</v>
      </c>
      <c r="T173" s="75">
        <v>496</v>
      </c>
      <c r="U173" s="14">
        <f>S173*T173</f>
        <v>21228.8</v>
      </c>
      <c r="V173" s="14">
        <f t="shared" si="4"/>
        <v>23776.256</v>
      </c>
      <c r="W173" s="67" t="s">
        <v>75</v>
      </c>
      <c r="X173" s="10" t="s">
        <v>32</v>
      </c>
      <c r="Y173" s="67"/>
    </row>
    <row r="174" spans="2:25" ht="63.75">
      <c r="B174" s="67" t="s">
        <v>2379</v>
      </c>
      <c r="C174" s="66" t="s">
        <v>14</v>
      </c>
      <c r="D174" s="191" t="s">
        <v>2380</v>
      </c>
      <c r="E174" s="68" t="s">
        <v>2381</v>
      </c>
      <c r="F174" s="15" t="s">
        <v>2382</v>
      </c>
      <c r="G174" s="15" t="s">
        <v>2383</v>
      </c>
      <c r="H174" s="15" t="s">
        <v>33</v>
      </c>
      <c r="I174" s="69">
        <v>0</v>
      </c>
      <c r="J174" s="70">
        <v>470000000</v>
      </c>
      <c r="K174" s="71" t="s">
        <v>31</v>
      </c>
      <c r="L174" s="18" t="s">
        <v>1326</v>
      </c>
      <c r="M174" s="3" t="s">
        <v>40</v>
      </c>
      <c r="N174" s="72" t="s">
        <v>74</v>
      </c>
      <c r="O174" s="64" t="s">
        <v>38</v>
      </c>
      <c r="P174" s="15" t="s">
        <v>37</v>
      </c>
      <c r="Q174" s="73" t="s">
        <v>159</v>
      </c>
      <c r="R174" s="68" t="s">
        <v>160</v>
      </c>
      <c r="S174" s="74">
        <v>60</v>
      </c>
      <c r="T174" s="218">
        <v>1118.69</v>
      </c>
      <c r="U174" s="14">
        <v>0</v>
      </c>
      <c r="V174" s="14">
        <f t="shared" si="4"/>
        <v>0</v>
      </c>
      <c r="W174" s="67" t="s">
        <v>75</v>
      </c>
      <c r="X174" s="10" t="s">
        <v>32</v>
      </c>
      <c r="Y174" s="67" t="s">
        <v>2181</v>
      </c>
    </row>
    <row r="175" spans="2:25" ht="63.75">
      <c r="B175" s="67" t="s">
        <v>2384</v>
      </c>
      <c r="C175" s="66" t="s">
        <v>14</v>
      </c>
      <c r="D175" s="191" t="s">
        <v>2380</v>
      </c>
      <c r="E175" s="68" t="s">
        <v>2381</v>
      </c>
      <c r="F175" s="15" t="s">
        <v>2382</v>
      </c>
      <c r="G175" s="15" t="s">
        <v>2383</v>
      </c>
      <c r="H175" s="15" t="s">
        <v>33</v>
      </c>
      <c r="I175" s="69">
        <v>0</v>
      </c>
      <c r="J175" s="70">
        <v>470000000</v>
      </c>
      <c r="K175" s="71" t="s">
        <v>31</v>
      </c>
      <c r="L175" s="18" t="s">
        <v>1326</v>
      </c>
      <c r="M175" s="3" t="s">
        <v>40</v>
      </c>
      <c r="N175" s="72" t="s">
        <v>74</v>
      </c>
      <c r="O175" s="64" t="s">
        <v>38</v>
      </c>
      <c r="P175" s="15" t="s">
        <v>37</v>
      </c>
      <c r="Q175" s="73" t="s">
        <v>159</v>
      </c>
      <c r="R175" s="68" t="s">
        <v>160</v>
      </c>
      <c r="S175" s="74">
        <v>60</v>
      </c>
      <c r="T175" s="218">
        <v>348</v>
      </c>
      <c r="U175" s="14">
        <f>S175*T175</f>
        <v>20880</v>
      </c>
      <c r="V175" s="14">
        <f t="shared" si="4"/>
        <v>23385.600000000002</v>
      </c>
      <c r="W175" s="67" t="s">
        <v>75</v>
      </c>
      <c r="X175" s="10" t="s">
        <v>32</v>
      </c>
      <c r="Y175" s="67"/>
    </row>
    <row r="176" spans="2:25" ht="63.75">
      <c r="B176" s="67" t="s">
        <v>2385</v>
      </c>
      <c r="C176" s="66" t="s">
        <v>14</v>
      </c>
      <c r="D176" s="191" t="s">
        <v>2386</v>
      </c>
      <c r="E176" s="68" t="s">
        <v>2381</v>
      </c>
      <c r="F176" s="15" t="s">
        <v>2387</v>
      </c>
      <c r="G176" s="15" t="s">
        <v>2383</v>
      </c>
      <c r="H176" s="15" t="s">
        <v>33</v>
      </c>
      <c r="I176" s="69">
        <v>0</v>
      </c>
      <c r="J176" s="70">
        <v>470000000</v>
      </c>
      <c r="K176" s="71" t="s">
        <v>31</v>
      </c>
      <c r="L176" s="18" t="s">
        <v>1326</v>
      </c>
      <c r="M176" s="3" t="s">
        <v>40</v>
      </c>
      <c r="N176" s="72" t="s">
        <v>74</v>
      </c>
      <c r="O176" s="64" t="s">
        <v>38</v>
      </c>
      <c r="P176" s="15" t="s">
        <v>37</v>
      </c>
      <c r="Q176" s="73" t="s">
        <v>159</v>
      </c>
      <c r="R176" s="68" t="s">
        <v>160</v>
      </c>
      <c r="S176" s="74">
        <v>66.2</v>
      </c>
      <c r="T176" s="218">
        <v>1118.69</v>
      </c>
      <c r="U176" s="14">
        <v>0</v>
      </c>
      <c r="V176" s="14">
        <f t="shared" si="4"/>
        <v>0</v>
      </c>
      <c r="W176" s="67" t="s">
        <v>75</v>
      </c>
      <c r="X176" s="10" t="s">
        <v>32</v>
      </c>
      <c r="Y176" s="67" t="s">
        <v>2181</v>
      </c>
    </row>
    <row r="177" spans="2:25" ht="63.75">
      <c r="B177" s="67" t="s">
        <v>2388</v>
      </c>
      <c r="C177" s="66" t="s">
        <v>14</v>
      </c>
      <c r="D177" s="191" t="s">
        <v>2386</v>
      </c>
      <c r="E177" s="68" t="s">
        <v>2381</v>
      </c>
      <c r="F177" s="15" t="s">
        <v>2387</v>
      </c>
      <c r="G177" s="15" t="s">
        <v>2383</v>
      </c>
      <c r="H177" s="15" t="s">
        <v>33</v>
      </c>
      <c r="I177" s="69">
        <v>0</v>
      </c>
      <c r="J177" s="70">
        <v>470000000</v>
      </c>
      <c r="K177" s="71" t="s">
        <v>31</v>
      </c>
      <c r="L177" s="18" t="s">
        <v>1326</v>
      </c>
      <c r="M177" s="3" t="s">
        <v>40</v>
      </c>
      <c r="N177" s="72" t="s">
        <v>74</v>
      </c>
      <c r="O177" s="64" t="s">
        <v>38</v>
      </c>
      <c r="P177" s="15" t="s">
        <v>37</v>
      </c>
      <c r="Q177" s="73" t="s">
        <v>159</v>
      </c>
      <c r="R177" s="68" t="s">
        <v>160</v>
      </c>
      <c r="S177" s="74">
        <v>66.2</v>
      </c>
      <c r="T177" s="218">
        <v>348</v>
      </c>
      <c r="U177" s="14">
        <f>S177*T177</f>
        <v>23037.600000000002</v>
      </c>
      <c r="V177" s="14">
        <f t="shared" si="4"/>
        <v>25802.112000000005</v>
      </c>
      <c r="W177" s="67" t="s">
        <v>75</v>
      </c>
      <c r="X177" s="10" t="s">
        <v>32</v>
      </c>
      <c r="Y177" s="67"/>
    </row>
    <row r="178" spans="2:25" ht="63.75">
      <c r="B178" s="67" t="s">
        <v>2389</v>
      </c>
      <c r="C178" s="66" t="s">
        <v>14</v>
      </c>
      <c r="D178" s="191" t="s">
        <v>2390</v>
      </c>
      <c r="E178" s="68" t="s">
        <v>2391</v>
      </c>
      <c r="F178" s="15" t="s">
        <v>2392</v>
      </c>
      <c r="G178" s="15" t="s">
        <v>2383</v>
      </c>
      <c r="H178" s="15" t="s">
        <v>33</v>
      </c>
      <c r="I178" s="69">
        <v>0</v>
      </c>
      <c r="J178" s="70">
        <v>470000000</v>
      </c>
      <c r="K178" s="71" t="s">
        <v>31</v>
      </c>
      <c r="L178" s="18" t="s">
        <v>1326</v>
      </c>
      <c r="M178" s="3" t="s">
        <v>40</v>
      </c>
      <c r="N178" s="72" t="s">
        <v>74</v>
      </c>
      <c r="O178" s="64" t="s">
        <v>38</v>
      </c>
      <c r="P178" s="15" t="s">
        <v>37</v>
      </c>
      <c r="Q178" s="73" t="s">
        <v>159</v>
      </c>
      <c r="R178" s="68" t="s">
        <v>160</v>
      </c>
      <c r="S178" s="74">
        <v>60</v>
      </c>
      <c r="T178" s="218">
        <v>1118.69</v>
      </c>
      <c r="U178" s="14">
        <v>0</v>
      </c>
      <c r="V178" s="14">
        <f t="shared" si="4"/>
        <v>0</v>
      </c>
      <c r="W178" s="67" t="s">
        <v>75</v>
      </c>
      <c r="X178" s="10" t="s">
        <v>32</v>
      </c>
      <c r="Y178" s="67" t="s">
        <v>2181</v>
      </c>
    </row>
    <row r="179" spans="2:25" ht="63.75">
      <c r="B179" s="67" t="s">
        <v>2393</v>
      </c>
      <c r="C179" s="66" t="s">
        <v>14</v>
      </c>
      <c r="D179" s="191" t="s">
        <v>2390</v>
      </c>
      <c r="E179" s="68" t="s">
        <v>2391</v>
      </c>
      <c r="F179" s="15" t="s">
        <v>2392</v>
      </c>
      <c r="G179" s="15" t="s">
        <v>2383</v>
      </c>
      <c r="H179" s="15" t="s">
        <v>33</v>
      </c>
      <c r="I179" s="69">
        <v>0</v>
      </c>
      <c r="J179" s="70">
        <v>470000000</v>
      </c>
      <c r="K179" s="71" t="s">
        <v>31</v>
      </c>
      <c r="L179" s="18" t="s">
        <v>1326</v>
      </c>
      <c r="M179" s="3" t="s">
        <v>40</v>
      </c>
      <c r="N179" s="72" t="s">
        <v>74</v>
      </c>
      <c r="O179" s="64" t="s">
        <v>38</v>
      </c>
      <c r="P179" s="15" t="s">
        <v>37</v>
      </c>
      <c r="Q179" s="73" t="s">
        <v>159</v>
      </c>
      <c r="R179" s="68" t="s">
        <v>160</v>
      </c>
      <c r="S179" s="74">
        <v>60</v>
      </c>
      <c r="T179" s="218">
        <v>348</v>
      </c>
      <c r="U179" s="14">
        <f>S179*T179</f>
        <v>20880</v>
      </c>
      <c r="V179" s="14">
        <f t="shared" si="4"/>
        <v>23385.600000000002</v>
      </c>
      <c r="W179" s="67" t="s">
        <v>75</v>
      </c>
      <c r="X179" s="10" t="s">
        <v>32</v>
      </c>
      <c r="Y179" s="67"/>
    </row>
    <row r="180" spans="2:25" ht="63.75">
      <c r="B180" s="67" t="s">
        <v>2394</v>
      </c>
      <c r="C180" s="66" t="s">
        <v>14</v>
      </c>
      <c r="D180" s="191" t="s">
        <v>2395</v>
      </c>
      <c r="E180" s="68" t="s">
        <v>2391</v>
      </c>
      <c r="F180" s="15" t="s">
        <v>2396</v>
      </c>
      <c r="G180" s="15" t="s">
        <v>2383</v>
      </c>
      <c r="H180" s="15" t="s">
        <v>33</v>
      </c>
      <c r="I180" s="69">
        <v>0</v>
      </c>
      <c r="J180" s="70">
        <v>470000000</v>
      </c>
      <c r="K180" s="71" t="s">
        <v>31</v>
      </c>
      <c r="L180" s="18" t="s">
        <v>1326</v>
      </c>
      <c r="M180" s="3" t="s">
        <v>40</v>
      </c>
      <c r="N180" s="72" t="s">
        <v>74</v>
      </c>
      <c r="O180" s="64" t="s">
        <v>38</v>
      </c>
      <c r="P180" s="15" t="s">
        <v>37</v>
      </c>
      <c r="Q180" s="73" t="s">
        <v>159</v>
      </c>
      <c r="R180" s="68" t="s">
        <v>160</v>
      </c>
      <c r="S180" s="74">
        <v>60</v>
      </c>
      <c r="T180" s="218">
        <v>1118.69</v>
      </c>
      <c r="U180" s="14">
        <v>0</v>
      </c>
      <c r="V180" s="14">
        <f t="shared" si="4"/>
        <v>0</v>
      </c>
      <c r="W180" s="67" t="s">
        <v>75</v>
      </c>
      <c r="X180" s="10" t="s">
        <v>32</v>
      </c>
      <c r="Y180" s="67" t="s">
        <v>2181</v>
      </c>
    </row>
    <row r="181" spans="2:25" ht="63.75">
      <c r="B181" s="67" t="s">
        <v>2397</v>
      </c>
      <c r="C181" s="66" t="s">
        <v>14</v>
      </c>
      <c r="D181" s="191" t="s">
        <v>2395</v>
      </c>
      <c r="E181" s="68" t="s">
        <v>2391</v>
      </c>
      <c r="F181" s="15" t="s">
        <v>2396</v>
      </c>
      <c r="G181" s="15" t="s">
        <v>2383</v>
      </c>
      <c r="H181" s="15" t="s">
        <v>33</v>
      </c>
      <c r="I181" s="69">
        <v>0</v>
      </c>
      <c r="J181" s="70">
        <v>470000000</v>
      </c>
      <c r="K181" s="71" t="s">
        <v>31</v>
      </c>
      <c r="L181" s="18" t="s">
        <v>1326</v>
      </c>
      <c r="M181" s="3" t="s">
        <v>40</v>
      </c>
      <c r="N181" s="72" t="s">
        <v>74</v>
      </c>
      <c r="O181" s="64" t="s">
        <v>38</v>
      </c>
      <c r="P181" s="15" t="s">
        <v>37</v>
      </c>
      <c r="Q181" s="73" t="s">
        <v>159</v>
      </c>
      <c r="R181" s="68" t="s">
        <v>160</v>
      </c>
      <c r="S181" s="74">
        <v>60</v>
      </c>
      <c r="T181" s="218">
        <v>348</v>
      </c>
      <c r="U181" s="14">
        <f>S181*T181</f>
        <v>20880</v>
      </c>
      <c r="V181" s="14">
        <f t="shared" si="4"/>
        <v>23385.600000000002</v>
      </c>
      <c r="W181" s="67" t="s">
        <v>75</v>
      </c>
      <c r="X181" s="10" t="s">
        <v>32</v>
      </c>
      <c r="Y181" s="67"/>
    </row>
    <row r="182" spans="2:25" ht="63.75">
      <c r="B182" s="67" t="s">
        <v>2398</v>
      </c>
      <c r="C182" s="66" t="s">
        <v>14</v>
      </c>
      <c r="D182" s="191" t="s">
        <v>2399</v>
      </c>
      <c r="E182" s="68" t="s">
        <v>2391</v>
      </c>
      <c r="F182" s="15" t="s">
        <v>2400</v>
      </c>
      <c r="G182" s="15" t="s">
        <v>2383</v>
      </c>
      <c r="H182" s="15" t="s">
        <v>33</v>
      </c>
      <c r="I182" s="69">
        <v>0</v>
      </c>
      <c r="J182" s="70">
        <v>470000000</v>
      </c>
      <c r="K182" s="71" t="s">
        <v>31</v>
      </c>
      <c r="L182" s="18" t="s">
        <v>1326</v>
      </c>
      <c r="M182" s="3" t="s">
        <v>40</v>
      </c>
      <c r="N182" s="72" t="s">
        <v>74</v>
      </c>
      <c r="O182" s="64" t="s">
        <v>38</v>
      </c>
      <c r="P182" s="15" t="s">
        <v>37</v>
      </c>
      <c r="Q182" s="73" t="s">
        <v>159</v>
      </c>
      <c r="R182" s="68" t="s">
        <v>160</v>
      </c>
      <c r="S182" s="74">
        <v>60</v>
      </c>
      <c r="T182" s="218">
        <v>1118.69</v>
      </c>
      <c r="U182" s="14">
        <v>0</v>
      </c>
      <c r="V182" s="14">
        <f t="shared" si="4"/>
        <v>0</v>
      </c>
      <c r="W182" s="67" t="s">
        <v>75</v>
      </c>
      <c r="X182" s="10" t="s">
        <v>32</v>
      </c>
      <c r="Y182" s="67" t="s">
        <v>2181</v>
      </c>
    </row>
    <row r="183" spans="2:25" ht="63.75">
      <c r="B183" s="67" t="s">
        <v>2401</v>
      </c>
      <c r="C183" s="66" t="s">
        <v>14</v>
      </c>
      <c r="D183" s="191" t="s">
        <v>2399</v>
      </c>
      <c r="E183" s="68" t="s">
        <v>2391</v>
      </c>
      <c r="F183" s="15" t="s">
        <v>2400</v>
      </c>
      <c r="G183" s="15" t="s">
        <v>2383</v>
      </c>
      <c r="H183" s="15" t="s">
        <v>33</v>
      </c>
      <c r="I183" s="69">
        <v>0</v>
      </c>
      <c r="J183" s="70">
        <v>470000000</v>
      </c>
      <c r="K183" s="71" t="s">
        <v>31</v>
      </c>
      <c r="L183" s="18" t="s">
        <v>1326</v>
      </c>
      <c r="M183" s="3" t="s">
        <v>40</v>
      </c>
      <c r="N183" s="72" t="s">
        <v>74</v>
      </c>
      <c r="O183" s="64" t="s">
        <v>38</v>
      </c>
      <c r="P183" s="15" t="s">
        <v>37</v>
      </c>
      <c r="Q183" s="73" t="s">
        <v>159</v>
      </c>
      <c r="R183" s="68" t="s">
        <v>160</v>
      </c>
      <c r="S183" s="74">
        <v>60</v>
      </c>
      <c r="T183" s="218">
        <v>348</v>
      </c>
      <c r="U183" s="14">
        <f>S183*T183</f>
        <v>20880</v>
      </c>
      <c r="V183" s="14">
        <f t="shared" si="4"/>
        <v>23385.600000000002</v>
      </c>
      <c r="W183" s="67" t="s">
        <v>75</v>
      </c>
      <c r="X183" s="10" t="s">
        <v>32</v>
      </c>
      <c r="Y183" s="67"/>
    </row>
    <row r="184" spans="2:25" ht="63.75">
      <c r="B184" s="67" t="s">
        <v>2402</v>
      </c>
      <c r="C184" s="66" t="s">
        <v>14</v>
      </c>
      <c r="D184" s="191" t="s">
        <v>2403</v>
      </c>
      <c r="E184" s="68" t="s">
        <v>2404</v>
      </c>
      <c r="F184" s="15" t="s">
        <v>2405</v>
      </c>
      <c r="G184" s="15" t="s">
        <v>2383</v>
      </c>
      <c r="H184" s="15" t="s">
        <v>33</v>
      </c>
      <c r="I184" s="69">
        <v>0</v>
      </c>
      <c r="J184" s="70">
        <v>470000000</v>
      </c>
      <c r="K184" s="71" t="s">
        <v>31</v>
      </c>
      <c r="L184" s="18" t="s">
        <v>1326</v>
      </c>
      <c r="M184" s="3" t="s">
        <v>40</v>
      </c>
      <c r="N184" s="72" t="s">
        <v>74</v>
      </c>
      <c r="O184" s="64" t="s">
        <v>38</v>
      </c>
      <c r="P184" s="15" t="s">
        <v>37</v>
      </c>
      <c r="Q184" s="73" t="s">
        <v>159</v>
      </c>
      <c r="R184" s="68" t="s">
        <v>160</v>
      </c>
      <c r="S184" s="74">
        <v>1197.4</v>
      </c>
      <c r="T184" s="218">
        <v>1118.69</v>
      </c>
      <c r="U184" s="14">
        <v>0</v>
      </c>
      <c r="V184" s="14">
        <f t="shared" si="4"/>
        <v>0</v>
      </c>
      <c r="W184" s="67" t="s">
        <v>75</v>
      </c>
      <c r="X184" s="10" t="s">
        <v>32</v>
      </c>
      <c r="Y184" s="67" t="s">
        <v>2181</v>
      </c>
    </row>
    <row r="185" spans="2:25" ht="63.75">
      <c r="B185" s="67" t="s">
        <v>2406</v>
      </c>
      <c r="C185" s="66" t="s">
        <v>14</v>
      </c>
      <c r="D185" s="191" t="s">
        <v>2403</v>
      </c>
      <c r="E185" s="68" t="s">
        <v>2404</v>
      </c>
      <c r="F185" s="15" t="s">
        <v>2405</v>
      </c>
      <c r="G185" s="15" t="s">
        <v>2383</v>
      </c>
      <c r="H185" s="15" t="s">
        <v>33</v>
      </c>
      <c r="I185" s="69">
        <v>0</v>
      </c>
      <c r="J185" s="70">
        <v>470000000</v>
      </c>
      <c r="K185" s="71" t="s">
        <v>31</v>
      </c>
      <c r="L185" s="18" t="s">
        <v>1326</v>
      </c>
      <c r="M185" s="3" t="s">
        <v>40</v>
      </c>
      <c r="N185" s="72" t="s">
        <v>74</v>
      </c>
      <c r="O185" s="64" t="s">
        <v>38</v>
      </c>
      <c r="P185" s="15" t="s">
        <v>37</v>
      </c>
      <c r="Q185" s="73" t="s">
        <v>159</v>
      </c>
      <c r="R185" s="68" t="s">
        <v>160</v>
      </c>
      <c r="S185" s="74">
        <v>1197.4</v>
      </c>
      <c r="T185" s="218">
        <v>764</v>
      </c>
      <c r="U185" s="14">
        <f>S185*T185</f>
        <v>914813.6000000001</v>
      </c>
      <c r="V185" s="14">
        <f t="shared" si="4"/>
        <v>1024591.2320000002</v>
      </c>
      <c r="W185" s="67" t="s">
        <v>75</v>
      </c>
      <c r="X185" s="10" t="s">
        <v>32</v>
      </c>
      <c r="Y185" s="67"/>
    </row>
    <row r="186" spans="2:25" ht="63.75">
      <c r="B186" s="67" t="s">
        <v>2407</v>
      </c>
      <c r="C186" s="66" t="s">
        <v>14</v>
      </c>
      <c r="D186" s="191" t="s">
        <v>2408</v>
      </c>
      <c r="E186" s="68" t="s">
        <v>2391</v>
      </c>
      <c r="F186" s="15" t="s">
        <v>2409</v>
      </c>
      <c r="G186" s="15" t="s">
        <v>2383</v>
      </c>
      <c r="H186" s="15" t="s">
        <v>33</v>
      </c>
      <c r="I186" s="69">
        <v>0</v>
      </c>
      <c r="J186" s="70">
        <v>470000000</v>
      </c>
      <c r="K186" s="71" t="s">
        <v>31</v>
      </c>
      <c r="L186" s="18" t="s">
        <v>1326</v>
      </c>
      <c r="M186" s="3" t="s">
        <v>40</v>
      </c>
      <c r="N186" s="72" t="s">
        <v>74</v>
      </c>
      <c r="O186" s="64" t="s">
        <v>38</v>
      </c>
      <c r="P186" s="15" t="s">
        <v>37</v>
      </c>
      <c r="Q186" s="73" t="s">
        <v>159</v>
      </c>
      <c r="R186" s="68" t="s">
        <v>160</v>
      </c>
      <c r="S186" s="74">
        <v>76.4</v>
      </c>
      <c r="T186" s="218">
        <v>1118.69</v>
      </c>
      <c r="U186" s="14">
        <v>0</v>
      </c>
      <c r="V186" s="14">
        <f t="shared" si="4"/>
        <v>0</v>
      </c>
      <c r="W186" s="67" t="s">
        <v>75</v>
      </c>
      <c r="X186" s="10" t="s">
        <v>32</v>
      </c>
      <c r="Y186" s="67" t="s">
        <v>2181</v>
      </c>
    </row>
    <row r="187" spans="2:25" ht="63.75">
      <c r="B187" s="67" t="s">
        <v>2410</v>
      </c>
      <c r="C187" s="66" t="s">
        <v>14</v>
      </c>
      <c r="D187" s="191" t="s">
        <v>2408</v>
      </c>
      <c r="E187" s="68" t="s">
        <v>2391</v>
      </c>
      <c r="F187" s="15" t="s">
        <v>2409</v>
      </c>
      <c r="G187" s="15" t="s">
        <v>2383</v>
      </c>
      <c r="H187" s="15" t="s">
        <v>33</v>
      </c>
      <c r="I187" s="69">
        <v>0</v>
      </c>
      <c r="J187" s="70">
        <v>470000000</v>
      </c>
      <c r="K187" s="71" t="s">
        <v>31</v>
      </c>
      <c r="L187" s="18" t="s">
        <v>1326</v>
      </c>
      <c r="M187" s="3" t="s">
        <v>40</v>
      </c>
      <c r="N187" s="72" t="s">
        <v>74</v>
      </c>
      <c r="O187" s="64" t="s">
        <v>38</v>
      </c>
      <c r="P187" s="15" t="s">
        <v>37</v>
      </c>
      <c r="Q187" s="73" t="s">
        <v>159</v>
      </c>
      <c r="R187" s="68" t="s">
        <v>160</v>
      </c>
      <c r="S187" s="74">
        <v>76.4</v>
      </c>
      <c r="T187" s="218">
        <v>764</v>
      </c>
      <c r="U187" s="14">
        <f>S187*T187</f>
        <v>58369.600000000006</v>
      </c>
      <c r="V187" s="14">
        <f t="shared" si="4"/>
        <v>65373.95200000001</v>
      </c>
      <c r="W187" s="67" t="s">
        <v>75</v>
      </c>
      <c r="X187" s="10" t="s">
        <v>32</v>
      </c>
      <c r="Y187" s="67"/>
    </row>
    <row r="188" spans="2:25" ht="63.75">
      <c r="B188" s="67" t="s">
        <v>2411</v>
      </c>
      <c r="C188" s="66" t="s">
        <v>14</v>
      </c>
      <c r="D188" s="191" t="s">
        <v>2412</v>
      </c>
      <c r="E188" s="68" t="s">
        <v>2404</v>
      </c>
      <c r="F188" s="15" t="s">
        <v>2413</v>
      </c>
      <c r="G188" s="15" t="s">
        <v>2383</v>
      </c>
      <c r="H188" s="15" t="s">
        <v>33</v>
      </c>
      <c r="I188" s="69">
        <v>0</v>
      </c>
      <c r="J188" s="70">
        <v>470000000</v>
      </c>
      <c r="K188" s="71" t="s">
        <v>31</v>
      </c>
      <c r="L188" s="18" t="s">
        <v>1326</v>
      </c>
      <c r="M188" s="3" t="s">
        <v>40</v>
      </c>
      <c r="N188" s="72" t="s">
        <v>74</v>
      </c>
      <c r="O188" s="64" t="s">
        <v>38</v>
      </c>
      <c r="P188" s="15" t="s">
        <v>37</v>
      </c>
      <c r="Q188" s="73" t="s">
        <v>159</v>
      </c>
      <c r="R188" s="68" t="s">
        <v>160</v>
      </c>
      <c r="S188" s="74">
        <v>60</v>
      </c>
      <c r="T188" s="218">
        <v>1118.69</v>
      </c>
      <c r="U188" s="14">
        <v>0</v>
      </c>
      <c r="V188" s="14">
        <f t="shared" si="4"/>
        <v>0</v>
      </c>
      <c r="W188" s="67" t="s">
        <v>75</v>
      </c>
      <c r="X188" s="10" t="s">
        <v>32</v>
      </c>
      <c r="Y188" s="67" t="s">
        <v>2181</v>
      </c>
    </row>
    <row r="189" spans="2:25" ht="63.75">
      <c r="B189" s="67" t="s">
        <v>2414</v>
      </c>
      <c r="C189" s="66" t="s">
        <v>14</v>
      </c>
      <c r="D189" s="191" t="s">
        <v>2412</v>
      </c>
      <c r="E189" s="68" t="s">
        <v>2404</v>
      </c>
      <c r="F189" s="15" t="s">
        <v>2413</v>
      </c>
      <c r="G189" s="15" t="s">
        <v>2383</v>
      </c>
      <c r="H189" s="15" t="s">
        <v>33</v>
      </c>
      <c r="I189" s="69">
        <v>0</v>
      </c>
      <c r="J189" s="70">
        <v>470000000</v>
      </c>
      <c r="K189" s="71" t="s">
        <v>31</v>
      </c>
      <c r="L189" s="18" t="s">
        <v>1326</v>
      </c>
      <c r="M189" s="3" t="s">
        <v>40</v>
      </c>
      <c r="N189" s="72" t="s">
        <v>74</v>
      </c>
      <c r="O189" s="64" t="s">
        <v>38</v>
      </c>
      <c r="P189" s="15" t="s">
        <v>37</v>
      </c>
      <c r="Q189" s="73" t="s">
        <v>159</v>
      </c>
      <c r="R189" s="68" t="s">
        <v>160</v>
      </c>
      <c r="S189" s="74">
        <v>60</v>
      </c>
      <c r="T189" s="218">
        <v>348</v>
      </c>
      <c r="U189" s="14">
        <f>S189*T189</f>
        <v>20880</v>
      </c>
      <c r="V189" s="14">
        <f t="shared" si="4"/>
        <v>23385.600000000002</v>
      </c>
      <c r="W189" s="67" t="s">
        <v>75</v>
      </c>
      <c r="X189" s="10" t="s">
        <v>32</v>
      </c>
      <c r="Y189" s="67"/>
    </row>
    <row r="190" spans="2:25" ht="63.75">
      <c r="B190" s="67" t="s">
        <v>2415</v>
      </c>
      <c r="C190" s="66" t="s">
        <v>14</v>
      </c>
      <c r="D190" s="191" t="s">
        <v>2412</v>
      </c>
      <c r="E190" s="68" t="s">
        <v>2391</v>
      </c>
      <c r="F190" s="15" t="s">
        <v>2416</v>
      </c>
      <c r="G190" s="15" t="s">
        <v>2383</v>
      </c>
      <c r="H190" s="15" t="s">
        <v>33</v>
      </c>
      <c r="I190" s="69">
        <v>0</v>
      </c>
      <c r="J190" s="70">
        <v>470000000</v>
      </c>
      <c r="K190" s="71" t="s">
        <v>31</v>
      </c>
      <c r="L190" s="18" t="s">
        <v>1326</v>
      </c>
      <c r="M190" s="3" t="s">
        <v>40</v>
      </c>
      <c r="N190" s="72" t="s">
        <v>74</v>
      </c>
      <c r="O190" s="64" t="s">
        <v>38</v>
      </c>
      <c r="P190" s="15" t="s">
        <v>37</v>
      </c>
      <c r="Q190" s="73" t="s">
        <v>159</v>
      </c>
      <c r="R190" s="68" t="s">
        <v>160</v>
      </c>
      <c r="S190" s="74">
        <v>60</v>
      </c>
      <c r="T190" s="218">
        <v>1118.69</v>
      </c>
      <c r="U190" s="14">
        <v>0</v>
      </c>
      <c r="V190" s="14">
        <f t="shared" si="4"/>
        <v>0</v>
      </c>
      <c r="W190" s="67" t="s">
        <v>75</v>
      </c>
      <c r="X190" s="10" t="s">
        <v>32</v>
      </c>
      <c r="Y190" s="67" t="s">
        <v>2181</v>
      </c>
    </row>
    <row r="191" spans="2:25" ht="63.75">
      <c r="B191" s="67" t="s">
        <v>2417</v>
      </c>
      <c r="C191" s="66" t="s">
        <v>14</v>
      </c>
      <c r="D191" s="191" t="s">
        <v>2412</v>
      </c>
      <c r="E191" s="68" t="s">
        <v>2391</v>
      </c>
      <c r="F191" s="15" t="s">
        <v>2416</v>
      </c>
      <c r="G191" s="15" t="s">
        <v>2383</v>
      </c>
      <c r="H191" s="15" t="s">
        <v>33</v>
      </c>
      <c r="I191" s="69">
        <v>0</v>
      </c>
      <c r="J191" s="70">
        <v>470000000</v>
      </c>
      <c r="K191" s="71" t="s">
        <v>31</v>
      </c>
      <c r="L191" s="18" t="s">
        <v>1326</v>
      </c>
      <c r="M191" s="3" t="s">
        <v>40</v>
      </c>
      <c r="N191" s="72" t="s">
        <v>74</v>
      </c>
      <c r="O191" s="64" t="s">
        <v>38</v>
      </c>
      <c r="P191" s="15" t="s">
        <v>37</v>
      </c>
      <c r="Q191" s="73" t="s">
        <v>159</v>
      </c>
      <c r="R191" s="68" t="s">
        <v>160</v>
      </c>
      <c r="S191" s="74">
        <v>60</v>
      </c>
      <c r="T191" s="218">
        <v>348</v>
      </c>
      <c r="U191" s="14">
        <f>S191*T191</f>
        <v>20880</v>
      </c>
      <c r="V191" s="14">
        <f t="shared" si="4"/>
        <v>23385.600000000002</v>
      </c>
      <c r="W191" s="67" t="s">
        <v>75</v>
      </c>
      <c r="X191" s="10" t="s">
        <v>32</v>
      </c>
      <c r="Y191" s="67"/>
    </row>
    <row r="192" spans="2:25" ht="63.75">
      <c r="B192" s="67" t="s">
        <v>2418</v>
      </c>
      <c r="C192" s="66" t="s">
        <v>14</v>
      </c>
      <c r="D192" s="191" t="s">
        <v>2419</v>
      </c>
      <c r="E192" s="68" t="s">
        <v>2404</v>
      </c>
      <c r="F192" s="15" t="s">
        <v>2420</v>
      </c>
      <c r="G192" s="15" t="s">
        <v>2421</v>
      </c>
      <c r="H192" s="15" t="s">
        <v>33</v>
      </c>
      <c r="I192" s="69">
        <v>0</v>
      </c>
      <c r="J192" s="70">
        <v>470000000</v>
      </c>
      <c r="K192" s="71" t="s">
        <v>31</v>
      </c>
      <c r="L192" s="18" t="s">
        <v>1326</v>
      </c>
      <c r="M192" s="3" t="s">
        <v>40</v>
      </c>
      <c r="N192" s="72" t="s">
        <v>74</v>
      </c>
      <c r="O192" s="64" t="s">
        <v>38</v>
      </c>
      <c r="P192" s="15" t="s">
        <v>37</v>
      </c>
      <c r="Q192" s="73" t="s">
        <v>159</v>
      </c>
      <c r="R192" s="68" t="s">
        <v>160</v>
      </c>
      <c r="S192" s="74">
        <v>2.4</v>
      </c>
      <c r="T192" s="218">
        <v>1118.69</v>
      </c>
      <c r="U192" s="14">
        <v>0</v>
      </c>
      <c r="V192" s="14">
        <f t="shared" si="4"/>
        <v>0</v>
      </c>
      <c r="W192" s="67" t="s">
        <v>75</v>
      </c>
      <c r="X192" s="10" t="s">
        <v>32</v>
      </c>
      <c r="Y192" s="67" t="s">
        <v>2181</v>
      </c>
    </row>
    <row r="193" spans="2:25" ht="63.75">
      <c r="B193" s="67" t="s">
        <v>2422</v>
      </c>
      <c r="C193" s="66" t="s">
        <v>14</v>
      </c>
      <c r="D193" s="191" t="s">
        <v>2419</v>
      </c>
      <c r="E193" s="68" t="s">
        <v>2404</v>
      </c>
      <c r="F193" s="15" t="s">
        <v>2420</v>
      </c>
      <c r="G193" s="15" t="s">
        <v>2421</v>
      </c>
      <c r="H193" s="15" t="s">
        <v>33</v>
      </c>
      <c r="I193" s="69">
        <v>0</v>
      </c>
      <c r="J193" s="70">
        <v>470000000</v>
      </c>
      <c r="K193" s="71" t="s">
        <v>31</v>
      </c>
      <c r="L193" s="18" t="s">
        <v>1326</v>
      </c>
      <c r="M193" s="3" t="s">
        <v>40</v>
      </c>
      <c r="N193" s="72" t="s">
        <v>74</v>
      </c>
      <c r="O193" s="64" t="s">
        <v>38</v>
      </c>
      <c r="P193" s="15" t="s">
        <v>37</v>
      </c>
      <c r="Q193" s="73" t="s">
        <v>159</v>
      </c>
      <c r="R193" s="68" t="s">
        <v>160</v>
      </c>
      <c r="S193" s="74">
        <v>2.4</v>
      </c>
      <c r="T193" s="218">
        <v>348</v>
      </c>
      <c r="U193" s="14">
        <f>S193*T193</f>
        <v>835.1999999999999</v>
      </c>
      <c r="V193" s="14">
        <f t="shared" si="4"/>
        <v>935.424</v>
      </c>
      <c r="W193" s="67" t="s">
        <v>75</v>
      </c>
      <c r="X193" s="10" t="s">
        <v>32</v>
      </c>
      <c r="Y193" s="67"/>
    </row>
    <row r="194" spans="2:25" ht="63.75">
      <c r="B194" s="67" t="s">
        <v>2423</v>
      </c>
      <c r="C194" s="66" t="s">
        <v>14</v>
      </c>
      <c r="D194" s="191" t="s">
        <v>2424</v>
      </c>
      <c r="E194" s="68" t="s">
        <v>2391</v>
      </c>
      <c r="F194" s="15" t="s">
        <v>2425</v>
      </c>
      <c r="G194" s="15" t="s">
        <v>2426</v>
      </c>
      <c r="H194" s="15" t="s">
        <v>33</v>
      </c>
      <c r="I194" s="69">
        <v>0</v>
      </c>
      <c r="J194" s="70">
        <v>470000000</v>
      </c>
      <c r="K194" s="71" t="s">
        <v>31</v>
      </c>
      <c r="L194" s="18" t="s">
        <v>1326</v>
      </c>
      <c r="M194" s="3" t="s">
        <v>40</v>
      </c>
      <c r="N194" s="72" t="s">
        <v>74</v>
      </c>
      <c r="O194" s="64" t="s">
        <v>38</v>
      </c>
      <c r="P194" s="15" t="s">
        <v>37</v>
      </c>
      <c r="Q194" s="73" t="s">
        <v>159</v>
      </c>
      <c r="R194" s="68" t="s">
        <v>160</v>
      </c>
      <c r="S194" s="167">
        <v>115.7</v>
      </c>
      <c r="T194" s="75">
        <v>666.9</v>
      </c>
      <c r="U194" s="14">
        <v>0</v>
      </c>
      <c r="V194" s="14">
        <f t="shared" si="4"/>
        <v>0</v>
      </c>
      <c r="W194" s="67" t="s">
        <v>75</v>
      </c>
      <c r="X194" s="10" t="s">
        <v>32</v>
      </c>
      <c r="Y194" s="67" t="s">
        <v>2181</v>
      </c>
    </row>
    <row r="195" spans="2:25" ht="63.75">
      <c r="B195" s="67" t="s">
        <v>2427</v>
      </c>
      <c r="C195" s="66" t="s">
        <v>14</v>
      </c>
      <c r="D195" s="191" t="s">
        <v>2424</v>
      </c>
      <c r="E195" s="68" t="s">
        <v>2391</v>
      </c>
      <c r="F195" s="15" t="s">
        <v>2425</v>
      </c>
      <c r="G195" s="15" t="s">
        <v>2426</v>
      </c>
      <c r="H195" s="15" t="s">
        <v>33</v>
      </c>
      <c r="I195" s="69">
        <v>0</v>
      </c>
      <c r="J195" s="70">
        <v>470000000</v>
      </c>
      <c r="K195" s="71" t="s">
        <v>31</v>
      </c>
      <c r="L195" s="18" t="s">
        <v>1326</v>
      </c>
      <c r="M195" s="3" t="s">
        <v>40</v>
      </c>
      <c r="N195" s="72" t="s">
        <v>74</v>
      </c>
      <c r="O195" s="64" t="s">
        <v>38</v>
      </c>
      <c r="P195" s="15" t="s">
        <v>37</v>
      </c>
      <c r="Q195" s="73" t="s">
        <v>159</v>
      </c>
      <c r="R195" s="68" t="s">
        <v>160</v>
      </c>
      <c r="S195" s="167">
        <v>115.7</v>
      </c>
      <c r="T195" s="75">
        <v>348</v>
      </c>
      <c r="U195" s="14">
        <f>S195*T195</f>
        <v>40263.6</v>
      </c>
      <c r="V195" s="14">
        <f t="shared" si="4"/>
        <v>45095.232</v>
      </c>
      <c r="W195" s="67" t="s">
        <v>75</v>
      </c>
      <c r="X195" s="10" t="s">
        <v>32</v>
      </c>
      <c r="Y195" s="67"/>
    </row>
    <row r="196" spans="2:25" ht="63.75">
      <c r="B196" s="67" t="s">
        <v>2428</v>
      </c>
      <c r="C196" s="66" t="s">
        <v>14</v>
      </c>
      <c r="D196" s="67" t="s">
        <v>2429</v>
      </c>
      <c r="E196" s="68" t="s">
        <v>2404</v>
      </c>
      <c r="F196" s="15" t="s">
        <v>2430</v>
      </c>
      <c r="G196" s="15" t="s">
        <v>2431</v>
      </c>
      <c r="H196" s="15" t="s">
        <v>33</v>
      </c>
      <c r="I196" s="69">
        <v>0</v>
      </c>
      <c r="J196" s="70">
        <v>470000000</v>
      </c>
      <c r="K196" s="71" t="s">
        <v>31</v>
      </c>
      <c r="L196" s="18" t="s">
        <v>1326</v>
      </c>
      <c r="M196" s="3" t="s">
        <v>40</v>
      </c>
      <c r="N196" s="72" t="s">
        <v>74</v>
      </c>
      <c r="O196" s="64" t="s">
        <v>38</v>
      </c>
      <c r="P196" s="15" t="s">
        <v>37</v>
      </c>
      <c r="Q196" s="73" t="s">
        <v>159</v>
      </c>
      <c r="R196" s="68" t="s">
        <v>160</v>
      </c>
      <c r="S196" s="74">
        <v>76.1</v>
      </c>
      <c r="T196" s="75">
        <v>559.35</v>
      </c>
      <c r="U196" s="14">
        <v>0</v>
      </c>
      <c r="V196" s="14">
        <f t="shared" si="4"/>
        <v>0</v>
      </c>
      <c r="W196" s="67" t="s">
        <v>75</v>
      </c>
      <c r="X196" s="10" t="s">
        <v>32</v>
      </c>
      <c r="Y196" s="67" t="s">
        <v>2181</v>
      </c>
    </row>
    <row r="197" spans="2:25" ht="63.75">
      <c r="B197" s="67" t="s">
        <v>2432</v>
      </c>
      <c r="C197" s="66" t="s">
        <v>14</v>
      </c>
      <c r="D197" s="67" t="s">
        <v>2429</v>
      </c>
      <c r="E197" s="68" t="s">
        <v>2404</v>
      </c>
      <c r="F197" s="15" t="s">
        <v>2430</v>
      </c>
      <c r="G197" s="15" t="s">
        <v>2431</v>
      </c>
      <c r="H197" s="15" t="s">
        <v>33</v>
      </c>
      <c r="I197" s="69">
        <v>0</v>
      </c>
      <c r="J197" s="70">
        <v>470000000</v>
      </c>
      <c r="K197" s="71" t="s">
        <v>31</v>
      </c>
      <c r="L197" s="18" t="s">
        <v>1326</v>
      </c>
      <c r="M197" s="3" t="s">
        <v>40</v>
      </c>
      <c r="N197" s="72" t="s">
        <v>74</v>
      </c>
      <c r="O197" s="64" t="s">
        <v>38</v>
      </c>
      <c r="P197" s="15" t="s">
        <v>37</v>
      </c>
      <c r="Q197" s="73" t="s">
        <v>159</v>
      </c>
      <c r="R197" s="68" t="s">
        <v>160</v>
      </c>
      <c r="S197" s="74">
        <v>76.1</v>
      </c>
      <c r="T197" s="75">
        <v>348</v>
      </c>
      <c r="U197" s="14">
        <f>S197*T197</f>
        <v>26482.8</v>
      </c>
      <c r="V197" s="14">
        <f t="shared" si="4"/>
        <v>29660.736</v>
      </c>
      <c r="W197" s="67" t="s">
        <v>75</v>
      </c>
      <c r="X197" s="10" t="s">
        <v>32</v>
      </c>
      <c r="Y197" s="67"/>
    </row>
    <row r="198" spans="2:25" ht="63.75">
      <c r="B198" s="67" t="s">
        <v>2433</v>
      </c>
      <c r="C198" s="66" t="s">
        <v>14</v>
      </c>
      <c r="D198" s="67" t="s">
        <v>2429</v>
      </c>
      <c r="E198" s="68" t="s">
        <v>2391</v>
      </c>
      <c r="F198" s="15" t="s">
        <v>2434</v>
      </c>
      <c r="G198" s="15" t="s">
        <v>835</v>
      </c>
      <c r="H198" s="15" t="s">
        <v>33</v>
      </c>
      <c r="I198" s="69">
        <v>0</v>
      </c>
      <c r="J198" s="70">
        <v>470000000</v>
      </c>
      <c r="K198" s="71" t="s">
        <v>31</v>
      </c>
      <c r="L198" s="18" t="s">
        <v>1326</v>
      </c>
      <c r="M198" s="3" t="s">
        <v>40</v>
      </c>
      <c r="N198" s="72" t="s">
        <v>74</v>
      </c>
      <c r="O198" s="64" t="s">
        <v>38</v>
      </c>
      <c r="P198" s="15" t="s">
        <v>37</v>
      </c>
      <c r="Q198" s="73" t="s">
        <v>159</v>
      </c>
      <c r="R198" s="68" t="s">
        <v>160</v>
      </c>
      <c r="S198" s="74">
        <v>40.8</v>
      </c>
      <c r="T198" s="75">
        <v>559.35</v>
      </c>
      <c r="U198" s="14">
        <v>0</v>
      </c>
      <c r="V198" s="14">
        <f t="shared" si="4"/>
        <v>0</v>
      </c>
      <c r="W198" s="67" t="s">
        <v>75</v>
      </c>
      <c r="X198" s="10" t="s">
        <v>32</v>
      </c>
      <c r="Y198" s="67" t="s">
        <v>2181</v>
      </c>
    </row>
    <row r="199" spans="2:25" ht="63.75">
      <c r="B199" s="67" t="s">
        <v>2435</v>
      </c>
      <c r="C199" s="66" t="s">
        <v>14</v>
      </c>
      <c r="D199" s="67" t="s">
        <v>2429</v>
      </c>
      <c r="E199" s="68" t="s">
        <v>2391</v>
      </c>
      <c r="F199" s="15" t="s">
        <v>2434</v>
      </c>
      <c r="G199" s="15" t="s">
        <v>835</v>
      </c>
      <c r="H199" s="15" t="s">
        <v>33</v>
      </c>
      <c r="I199" s="69">
        <v>0</v>
      </c>
      <c r="J199" s="70">
        <v>470000000</v>
      </c>
      <c r="K199" s="71" t="s">
        <v>31</v>
      </c>
      <c r="L199" s="18" t="s">
        <v>1326</v>
      </c>
      <c r="M199" s="3" t="s">
        <v>40</v>
      </c>
      <c r="N199" s="72" t="s">
        <v>74</v>
      </c>
      <c r="O199" s="64" t="s">
        <v>38</v>
      </c>
      <c r="P199" s="15" t="s">
        <v>37</v>
      </c>
      <c r="Q199" s="73" t="s">
        <v>159</v>
      </c>
      <c r="R199" s="68" t="s">
        <v>160</v>
      </c>
      <c r="S199" s="74">
        <v>40.8</v>
      </c>
      <c r="T199" s="75">
        <v>348</v>
      </c>
      <c r="U199" s="14">
        <f>S199*T199</f>
        <v>14198.4</v>
      </c>
      <c r="V199" s="14">
        <f t="shared" si="4"/>
        <v>15902.208</v>
      </c>
      <c r="W199" s="67" t="s">
        <v>75</v>
      </c>
      <c r="X199" s="10" t="s">
        <v>32</v>
      </c>
      <c r="Y199" s="67"/>
    </row>
    <row r="200" spans="2:25" ht="63.75">
      <c r="B200" s="67" t="s">
        <v>2436</v>
      </c>
      <c r="C200" s="66" t="s">
        <v>14</v>
      </c>
      <c r="D200" s="67" t="s">
        <v>2429</v>
      </c>
      <c r="E200" s="68" t="s">
        <v>2391</v>
      </c>
      <c r="F200" s="15" t="s">
        <v>2437</v>
      </c>
      <c r="G200" s="15" t="s">
        <v>835</v>
      </c>
      <c r="H200" s="15" t="s">
        <v>33</v>
      </c>
      <c r="I200" s="69">
        <v>0</v>
      </c>
      <c r="J200" s="70">
        <v>470000000</v>
      </c>
      <c r="K200" s="71" t="s">
        <v>31</v>
      </c>
      <c r="L200" s="18" t="s">
        <v>1326</v>
      </c>
      <c r="M200" s="3" t="s">
        <v>40</v>
      </c>
      <c r="N200" s="72" t="s">
        <v>74</v>
      </c>
      <c r="O200" s="64" t="s">
        <v>38</v>
      </c>
      <c r="P200" s="15" t="s">
        <v>37</v>
      </c>
      <c r="Q200" s="73" t="s">
        <v>159</v>
      </c>
      <c r="R200" s="68" t="s">
        <v>160</v>
      </c>
      <c r="S200" s="74">
        <v>8.7</v>
      </c>
      <c r="T200" s="75">
        <v>559.35</v>
      </c>
      <c r="U200" s="14">
        <v>0</v>
      </c>
      <c r="V200" s="14">
        <f t="shared" si="4"/>
        <v>0</v>
      </c>
      <c r="W200" s="67" t="s">
        <v>75</v>
      </c>
      <c r="X200" s="10" t="s">
        <v>32</v>
      </c>
      <c r="Y200" s="67" t="s">
        <v>2181</v>
      </c>
    </row>
    <row r="201" spans="2:25" ht="63.75">
      <c r="B201" s="67" t="s">
        <v>2438</v>
      </c>
      <c r="C201" s="66" t="s">
        <v>14</v>
      </c>
      <c r="D201" s="67" t="s">
        <v>2429</v>
      </c>
      <c r="E201" s="68" t="s">
        <v>2391</v>
      </c>
      <c r="F201" s="15" t="s">
        <v>2437</v>
      </c>
      <c r="G201" s="15" t="s">
        <v>835</v>
      </c>
      <c r="H201" s="15" t="s">
        <v>33</v>
      </c>
      <c r="I201" s="69">
        <v>0</v>
      </c>
      <c r="J201" s="70">
        <v>470000000</v>
      </c>
      <c r="K201" s="71" t="s">
        <v>31</v>
      </c>
      <c r="L201" s="18" t="s">
        <v>1326</v>
      </c>
      <c r="M201" s="3" t="s">
        <v>40</v>
      </c>
      <c r="N201" s="72" t="s">
        <v>74</v>
      </c>
      <c r="O201" s="64" t="s">
        <v>38</v>
      </c>
      <c r="P201" s="15" t="s">
        <v>37</v>
      </c>
      <c r="Q201" s="73" t="s">
        <v>159</v>
      </c>
      <c r="R201" s="68" t="s">
        <v>160</v>
      </c>
      <c r="S201" s="74">
        <v>8.7</v>
      </c>
      <c r="T201" s="75">
        <v>348</v>
      </c>
      <c r="U201" s="14">
        <f>S201*T201</f>
        <v>3027.6</v>
      </c>
      <c r="V201" s="14">
        <f t="shared" si="4"/>
        <v>3390.9120000000003</v>
      </c>
      <c r="W201" s="67" t="s">
        <v>75</v>
      </c>
      <c r="X201" s="10" t="s">
        <v>32</v>
      </c>
      <c r="Y201" s="67"/>
    </row>
    <row r="202" spans="2:25" ht="63.75">
      <c r="B202" s="67" t="s">
        <v>2439</v>
      </c>
      <c r="C202" s="66" t="s">
        <v>14</v>
      </c>
      <c r="D202" s="67" t="s">
        <v>2440</v>
      </c>
      <c r="E202" s="68" t="s">
        <v>2441</v>
      </c>
      <c r="F202" s="15" t="s">
        <v>2442</v>
      </c>
      <c r="G202" s="15" t="s">
        <v>835</v>
      </c>
      <c r="H202" s="15" t="s">
        <v>33</v>
      </c>
      <c r="I202" s="69">
        <v>0</v>
      </c>
      <c r="J202" s="70">
        <v>470000000</v>
      </c>
      <c r="K202" s="71" t="s">
        <v>31</v>
      </c>
      <c r="L202" s="18" t="s">
        <v>1326</v>
      </c>
      <c r="M202" s="3" t="s">
        <v>40</v>
      </c>
      <c r="N202" s="72" t="s">
        <v>74</v>
      </c>
      <c r="O202" s="64" t="s">
        <v>38</v>
      </c>
      <c r="P202" s="15" t="s">
        <v>37</v>
      </c>
      <c r="Q202" s="73" t="s">
        <v>159</v>
      </c>
      <c r="R202" s="68" t="s">
        <v>160</v>
      </c>
      <c r="S202" s="74">
        <v>2.4</v>
      </c>
      <c r="T202" s="75">
        <v>1254.5</v>
      </c>
      <c r="U202" s="14">
        <v>0</v>
      </c>
      <c r="V202" s="14">
        <f t="shared" si="4"/>
        <v>0</v>
      </c>
      <c r="W202" s="67" t="s">
        <v>75</v>
      </c>
      <c r="X202" s="10" t="s">
        <v>32</v>
      </c>
      <c r="Y202" s="67" t="s">
        <v>2181</v>
      </c>
    </row>
    <row r="203" spans="2:25" ht="63.75">
      <c r="B203" s="67" t="s">
        <v>2443</v>
      </c>
      <c r="C203" s="66" t="s">
        <v>14</v>
      </c>
      <c r="D203" s="67" t="s">
        <v>2440</v>
      </c>
      <c r="E203" s="68" t="s">
        <v>2441</v>
      </c>
      <c r="F203" s="15" t="s">
        <v>2442</v>
      </c>
      <c r="G203" s="15" t="s">
        <v>835</v>
      </c>
      <c r="H203" s="15" t="s">
        <v>33</v>
      </c>
      <c r="I203" s="69">
        <v>0</v>
      </c>
      <c r="J203" s="70">
        <v>470000000</v>
      </c>
      <c r="K203" s="71" t="s">
        <v>31</v>
      </c>
      <c r="L203" s="18" t="s">
        <v>1326</v>
      </c>
      <c r="M203" s="3" t="s">
        <v>40</v>
      </c>
      <c r="N203" s="72" t="s">
        <v>74</v>
      </c>
      <c r="O203" s="64" t="s">
        <v>38</v>
      </c>
      <c r="P203" s="15" t="s">
        <v>37</v>
      </c>
      <c r="Q203" s="73" t="s">
        <v>159</v>
      </c>
      <c r="R203" s="68" t="s">
        <v>160</v>
      </c>
      <c r="S203" s="74">
        <v>2.4</v>
      </c>
      <c r="T203" s="75">
        <v>589</v>
      </c>
      <c r="U203" s="14">
        <f>S203*T203</f>
        <v>1413.6</v>
      </c>
      <c r="V203" s="14">
        <f t="shared" si="4"/>
        <v>1583.232</v>
      </c>
      <c r="W203" s="67" t="s">
        <v>75</v>
      </c>
      <c r="X203" s="10" t="s">
        <v>32</v>
      </c>
      <c r="Y203" s="67"/>
    </row>
    <row r="204" spans="2:25" ht="63.75">
      <c r="B204" s="67" t="s">
        <v>2450</v>
      </c>
      <c r="C204" s="66" t="s">
        <v>14</v>
      </c>
      <c r="D204" s="67" t="s">
        <v>2451</v>
      </c>
      <c r="E204" s="68" t="s">
        <v>2452</v>
      </c>
      <c r="F204" s="15" t="s">
        <v>2453</v>
      </c>
      <c r="G204" s="219"/>
      <c r="H204" s="15" t="s">
        <v>33</v>
      </c>
      <c r="I204" s="69">
        <v>0</v>
      </c>
      <c r="J204" s="70">
        <v>470000000</v>
      </c>
      <c r="K204" s="71" t="s">
        <v>31</v>
      </c>
      <c r="L204" s="18" t="s">
        <v>396</v>
      </c>
      <c r="M204" s="3" t="s">
        <v>40</v>
      </c>
      <c r="N204" s="72" t="s">
        <v>74</v>
      </c>
      <c r="O204" s="64" t="s">
        <v>162</v>
      </c>
      <c r="P204" s="15" t="s">
        <v>37</v>
      </c>
      <c r="Q204" s="73" t="s">
        <v>159</v>
      </c>
      <c r="R204" s="68" t="s">
        <v>160</v>
      </c>
      <c r="S204" s="220">
        <v>1000</v>
      </c>
      <c r="T204" s="151">
        <v>2750</v>
      </c>
      <c r="U204" s="14">
        <v>0</v>
      </c>
      <c r="V204" s="14">
        <f t="shared" si="4"/>
        <v>0</v>
      </c>
      <c r="W204" s="67" t="s">
        <v>75</v>
      </c>
      <c r="X204" s="10" t="s">
        <v>32</v>
      </c>
      <c r="Y204" s="67" t="s">
        <v>2181</v>
      </c>
    </row>
    <row r="205" spans="2:25" ht="63.75">
      <c r="B205" s="67" t="s">
        <v>2454</v>
      </c>
      <c r="C205" s="66" t="s">
        <v>14</v>
      </c>
      <c r="D205" s="67" t="s">
        <v>2451</v>
      </c>
      <c r="E205" s="68" t="s">
        <v>2452</v>
      </c>
      <c r="F205" s="15" t="s">
        <v>2453</v>
      </c>
      <c r="G205" s="219"/>
      <c r="H205" s="15" t="s">
        <v>33</v>
      </c>
      <c r="I205" s="69">
        <v>0</v>
      </c>
      <c r="J205" s="70">
        <v>470000000</v>
      </c>
      <c r="K205" s="71" t="s">
        <v>31</v>
      </c>
      <c r="L205" s="18" t="s">
        <v>396</v>
      </c>
      <c r="M205" s="3" t="s">
        <v>40</v>
      </c>
      <c r="N205" s="72" t="s">
        <v>74</v>
      </c>
      <c r="O205" s="64" t="s">
        <v>162</v>
      </c>
      <c r="P205" s="15" t="s">
        <v>37</v>
      </c>
      <c r="Q205" s="73" t="s">
        <v>159</v>
      </c>
      <c r="R205" s="68" t="s">
        <v>160</v>
      </c>
      <c r="S205" s="220">
        <v>1000</v>
      </c>
      <c r="T205" s="151">
        <v>2300</v>
      </c>
      <c r="U205" s="149">
        <f>S205*T205</f>
        <v>2300000</v>
      </c>
      <c r="V205" s="149">
        <f t="shared" si="4"/>
        <v>2576000.0000000005</v>
      </c>
      <c r="W205" s="67" t="s">
        <v>75</v>
      </c>
      <c r="X205" s="10" t="s">
        <v>32</v>
      </c>
      <c r="Y205" s="67"/>
    </row>
    <row r="206" spans="2:25" ht="63.75">
      <c r="B206" s="67" t="s">
        <v>2455</v>
      </c>
      <c r="C206" s="66" t="s">
        <v>14</v>
      </c>
      <c r="D206" s="67" t="s">
        <v>2456</v>
      </c>
      <c r="E206" s="68" t="s">
        <v>2457</v>
      </c>
      <c r="F206" s="15" t="s">
        <v>2458</v>
      </c>
      <c r="G206" s="219"/>
      <c r="H206" s="15" t="s">
        <v>33</v>
      </c>
      <c r="I206" s="69">
        <v>0</v>
      </c>
      <c r="J206" s="70">
        <v>470000000</v>
      </c>
      <c r="K206" s="71" t="s">
        <v>31</v>
      </c>
      <c r="L206" s="18" t="s">
        <v>396</v>
      </c>
      <c r="M206" s="3" t="s">
        <v>40</v>
      </c>
      <c r="N206" s="72" t="s">
        <v>74</v>
      </c>
      <c r="O206" s="64" t="s">
        <v>162</v>
      </c>
      <c r="P206" s="15" t="s">
        <v>37</v>
      </c>
      <c r="Q206" s="73" t="s">
        <v>159</v>
      </c>
      <c r="R206" s="68" t="s">
        <v>160</v>
      </c>
      <c r="S206" s="220">
        <v>400</v>
      </c>
      <c r="T206" s="134">
        <v>7000</v>
      </c>
      <c r="U206" s="14">
        <v>0</v>
      </c>
      <c r="V206" s="14">
        <f t="shared" si="4"/>
        <v>0</v>
      </c>
      <c r="W206" s="67" t="s">
        <v>75</v>
      </c>
      <c r="X206" s="10" t="s">
        <v>32</v>
      </c>
      <c r="Y206" s="67" t="s">
        <v>2181</v>
      </c>
    </row>
    <row r="207" spans="2:25" ht="63.75">
      <c r="B207" s="67" t="s">
        <v>2459</v>
      </c>
      <c r="C207" s="66" t="s">
        <v>14</v>
      </c>
      <c r="D207" s="67" t="s">
        <v>2456</v>
      </c>
      <c r="E207" s="68" t="s">
        <v>2457</v>
      </c>
      <c r="F207" s="15" t="s">
        <v>2458</v>
      </c>
      <c r="G207" s="219"/>
      <c r="H207" s="15" t="s">
        <v>33</v>
      </c>
      <c r="I207" s="69">
        <v>0</v>
      </c>
      <c r="J207" s="70">
        <v>470000000</v>
      </c>
      <c r="K207" s="71" t="s">
        <v>31</v>
      </c>
      <c r="L207" s="18" t="s">
        <v>396</v>
      </c>
      <c r="M207" s="3" t="s">
        <v>40</v>
      </c>
      <c r="N207" s="72" t="s">
        <v>74</v>
      </c>
      <c r="O207" s="64" t="s">
        <v>162</v>
      </c>
      <c r="P207" s="15" t="s">
        <v>37</v>
      </c>
      <c r="Q207" s="73" t="s">
        <v>159</v>
      </c>
      <c r="R207" s="68" t="s">
        <v>160</v>
      </c>
      <c r="S207" s="220">
        <v>400</v>
      </c>
      <c r="T207" s="134">
        <v>3999</v>
      </c>
      <c r="U207" s="149">
        <f>S207*T207</f>
        <v>1599600</v>
      </c>
      <c r="V207" s="149">
        <f t="shared" si="4"/>
        <v>1791552.0000000002</v>
      </c>
      <c r="W207" s="67" t="s">
        <v>75</v>
      </c>
      <c r="X207" s="10" t="s">
        <v>32</v>
      </c>
      <c r="Y207" s="67"/>
    </row>
    <row r="208" spans="2:25" ht="63.75">
      <c r="B208" s="67" t="s">
        <v>2460</v>
      </c>
      <c r="C208" s="66" t="s">
        <v>14</v>
      </c>
      <c r="D208" s="67" t="s">
        <v>2461</v>
      </c>
      <c r="E208" s="68" t="s">
        <v>2462</v>
      </c>
      <c r="F208" s="68" t="s">
        <v>2463</v>
      </c>
      <c r="G208" s="68"/>
      <c r="H208" s="15" t="s">
        <v>30</v>
      </c>
      <c r="I208" s="69">
        <v>0.5</v>
      </c>
      <c r="J208" s="70">
        <v>470000000</v>
      </c>
      <c r="K208" s="71" t="s">
        <v>31</v>
      </c>
      <c r="L208" s="18" t="s">
        <v>250</v>
      </c>
      <c r="M208" s="3" t="s">
        <v>40</v>
      </c>
      <c r="N208" s="72" t="s">
        <v>74</v>
      </c>
      <c r="O208" s="64" t="s">
        <v>38</v>
      </c>
      <c r="P208" s="15" t="s">
        <v>37</v>
      </c>
      <c r="Q208" s="73" t="s">
        <v>159</v>
      </c>
      <c r="R208" s="68" t="s">
        <v>160</v>
      </c>
      <c r="S208" s="201">
        <v>3700</v>
      </c>
      <c r="T208" s="120">
        <v>348.66</v>
      </c>
      <c r="U208" s="14">
        <v>0</v>
      </c>
      <c r="V208" s="14">
        <f t="shared" si="4"/>
        <v>0</v>
      </c>
      <c r="W208" s="67" t="s">
        <v>142</v>
      </c>
      <c r="X208" s="10" t="s">
        <v>32</v>
      </c>
      <c r="Y208" s="67" t="s">
        <v>2181</v>
      </c>
    </row>
    <row r="209" spans="2:25" ht="63.75">
      <c r="B209" s="67" t="s">
        <v>2464</v>
      </c>
      <c r="C209" s="66" t="s">
        <v>14</v>
      </c>
      <c r="D209" s="67" t="s">
        <v>2461</v>
      </c>
      <c r="E209" s="68" t="s">
        <v>2462</v>
      </c>
      <c r="F209" s="68" t="s">
        <v>2463</v>
      </c>
      <c r="G209" s="68"/>
      <c r="H209" s="15" t="s">
        <v>30</v>
      </c>
      <c r="I209" s="69">
        <v>0.5</v>
      </c>
      <c r="J209" s="70">
        <v>470000000</v>
      </c>
      <c r="K209" s="71" t="s">
        <v>31</v>
      </c>
      <c r="L209" s="18" t="s">
        <v>250</v>
      </c>
      <c r="M209" s="3" t="s">
        <v>40</v>
      </c>
      <c r="N209" s="72" t="s">
        <v>74</v>
      </c>
      <c r="O209" s="64" t="s">
        <v>38</v>
      </c>
      <c r="P209" s="15" t="s">
        <v>37</v>
      </c>
      <c r="Q209" s="73" t="s">
        <v>159</v>
      </c>
      <c r="R209" s="68" t="s">
        <v>160</v>
      </c>
      <c r="S209" s="201">
        <v>3700</v>
      </c>
      <c r="T209" s="120">
        <v>265</v>
      </c>
      <c r="U209" s="14">
        <f>S209*T209</f>
        <v>980500</v>
      </c>
      <c r="V209" s="14">
        <f t="shared" si="4"/>
        <v>1098160</v>
      </c>
      <c r="W209" s="67" t="s">
        <v>142</v>
      </c>
      <c r="X209" s="10" t="s">
        <v>32</v>
      </c>
      <c r="Y209" s="67"/>
    </row>
    <row r="210" spans="2:25" ht="63.75">
      <c r="B210" s="67" t="s">
        <v>2465</v>
      </c>
      <c r="C210" s="66" t="s">
        <v>14</v>
      </c>
      <c r="D210" s="67" t="s">
        <v>2466</v>
      </c>
      <c r="E210" s="68" t="s">
        <v>2462</v>
      </c>
      <c r="F210" s="68" t="s">
        <v>2467</v>
      </c>
      <c r="G210" s="68"/>
      <c r="H210" s="15" t="s">
        <v>30</v>
      </c>
      <c r="I210" s="69">
        <v>0.5</v>
      </c>
      <c r="J210" s="70">
        <v>470000000</v>
      </c>
      <c r="K210" s="71" t="s">
        <v>31</v>
      </c>
      <c r="L210" s="18" t="s">
        <v>871</v>
      </c>
      <c r="M210" s="3" t="s">
        <v>40</v>
      </c>
      <c r="N210" s="72" t="s">
        <v>74</v>
      </c>
      <c r="O210" s="64" t="s">
        <v>38</v>
      </c>
      <c r="P210" s="15" t="s">
        <v>37</v>
      </c>
      <c r="Q210" s="73" t="s">
        <v>159</v>
      </c>
      <c r="R210" s="68" t="s">
        <v>160</v>
      </c>
      <c r="S210" s="201">
        <v>6100</v>
      </c>
      <c r="T210" s="120">
        <v>348.66</v>
      </c>
      <c r="U210" s="14">
        <v>0</v>
      </c>
      <c r="V210" s="14">
        <f t="shared" si="4"/>
        <v>0</v>
      </c>
      <c r="W210" s="67" t="s">
        <v>142</v>
      </c>
      <c r="X210" s="10" t="s">
        <v>32</v>
      </c>
      <c r="Y210" s="67" t="s">
        <v>2181</v>
      </c>
    </row>
    <row r="211" spans="2:25" ht="63.75">
      <c r="B211" s="67" t="s">
        <v>2468</v>
      </c>
      <c r="C211" s="66" t="s">
        <v>14</v>
      </c>
      <c r="D211" s="67" t="s">
        <v>2466</v>
      </c>
      <c r="E211" s="68" t="s">
        <v>2462</v>
      </c>
      <c r="F211" s="68" t="s">
        <v>2467</v>
      </c>
      <c r="G211" s="68"/>
      <c r="H211" s="15" t="s">
        <v>30</v>
      </c>
      <c r="I211" s="69">
        <v>0.5</v>
      </c>
      <c r="J211" s="70">
        <v>470000000</v>
      </c>
      <c r="K211" s="71" t="s">
        <v>31</v>
      </c>
      <c r="L211" s="18" t="s">
        <v>871</v>
      </c>
      <c r="M211" s="3" t="s">
        <v>40</v>
      </c>
      <c r="N211" s="72" t="s">
        <v>74</v>
      </c>
      <c r="O211" s="64" t="s">
        <v>38</v>
      </c>
      <c r="P211" s="15" t="s">
        <v>37</v>
      </c>
      <c r="Q211" s="73" t="s">
        <v>159</v>
      </c>
      <c r="R211" s="68" t="s">
        <v>160</v>
      </c>
      <c r="S211" s="201">
        <v>6100</v>
      </c>
      <c r="T211" s="120">
        <v>310</v>
      </c>
      <c r="U211" s="14">
        <f>S211*T211</f>
        <v>1891000</v>
      </c>
      <c r="V211" s="14">
        <f t="shared" si="4"/>
        <v>2117920</v>
      </c>
      <c r="W211" s="67" t="s">
        <v>142</v>
      </c>
      <c r="X211" s="10" t="s">
        <v>32</v>
      </c>
      <c r="Y211" s="67"/>
    </row>
    <row r="212" spans="2:25" ht="63.75">
      <c r="B212" s="67" t="s">
        <v>2469</v>
      </c>
      <c r="C212" s="66" t="s">
        <v>14</v>
      </c>
      <c r="D212" s="67" t="s">
        <v>2470</v>
      </c>
      <c r="E212" s="68" t="s">
        <v>2462</v>
      </c>
      <c r="F212" s="68" t="s">
        <v>2471</v>
      </c>
      <c r="G212" s="68"/>
      <c r="H212" s="15" t="s">
        <v>30</v>
      </c>
      <c r="I212" s="69">
        <v>0.5</v>
      </c>
      <c r="J212" s="70">
        <v>470000000</v>
      </c>
      <c r="K212" s="71" t="s">
        <v>31</v>
      </c>
      <c r="L212" s="18" t="s">
        <v>871</v>
      </c>
      <c r="M212" s="3" t="s">
        <v>40</v>
      </c>
      <c r="N212" s="72" t="s">
        <v>74</v>
      </c>
      <c r="O212" s="64" t="s">
        <v>38</v>
      </c>
      <c r="P212" s="15" t="s">
        <v>37</v>
      </c>
      <c r="Q212" s="73" t="s">
        <v>159</v>
      </c>
      <c r="R212" s="68" t="s">
        <v>160</v>
      </c>
      <c r="S212" s="201">
        <v>8000</v>
      </c>
      <c r="T212" s="120">
        <v>348.66</v>
      </c>
      <c r="U212" s="14">
        <v>0</v>
      </c>
      <c r="V212" s="14">
        <f t="shared" si="4"/>
        <v>0</v>
      </c>
      <c r="W212" s="67" t="s">
        <v>142</v>
      </c>
      <c r="X212" s="10" t="s">
        <v>32</v>
      </c>
      <c r="Y212" s="67" t="s">
        <v>2181</v>
      </c>
    </row>
    <row r="213" spans="2:25" ht="63.75">
      <c r="B213" s="67" t="s">
        <v>2472</v>
      </c>
      <c r="C213" s="66" t="s">
        <v>14</v>
      </c>
      <c r="D213" s="67" t="s">
        <v>2470</v>
      </c>
      <c r="E213" s="68" t="s">
        <v>2462</v>
      </c>
      <c r="F213" s="68" t="s">
        <v>2471</v>
      </c>
      <c r="G213" s="68"/>
      <c r="H213" s="15" t="s">
        <v>30</v>
      </c>
      <c r="I213" s="69">
        <v>0.5</v>
      </c>
      <c r="J213" s="70">
        <v>470000000</v>
      </c>
      <c r="K213" s="71" t="s">
        <v>31</v>
      </c>
      <c r="L213" s="18" t="s">
        <v>871</v>
      </c>
      <c r="M213" s="3" t="s">
        <v>40</v>
      </c>
      <c r="N213" s="72" t="s">
        <v>74</v>
      </c>
      <c r="O213" s="64" t="s">
        <v>38</v>
      </c>
      <c r="P213" s="15" t="s">
        <v>37</v>
      </c>
      <c r="Q213" s="73" t="s">
        <v>159</v>
      </c>
      <c r="R213" s="68" t="s">
        <v>160</v>
      </c>
      <c r="S213" s="201">
        <v>8000</v>
      </c>
      <c r="T213" s="120">
        <v>310</v>
      </c>
      <c r="U213" s="14">
        <f>S213*T213</f>
        <v>2480000</v>
      </c>
      <c r="V213" s="14">
        <f t="shared" si="4"/>
        <v>2777600.0000000005</v>
      </c>
      <c r="W213" s="67" t="s">
        <v>142</v>
      </c>
      <c r="X213" s="10" t="s">
        <v>32</v>
      </c>
      <c r="Y213" s="67"/>
    </row>
    <row r="214" spans="2:25" ht="63.75">
      <c r="B214" s="67" t="s">
        <v>2473</v>
      </c>
      <c r="C214" s="66" t="s">
        <v>14</v>
      </c>
      <c r="D214" s="67" t="s">
        <v>2474</v>
      </c>
      <c r="E214" s="68" t="s">
        <v>869</v>
      </c>
      <c r="F214" s="68" t="s">
        <v>2475</v>
      </c>
      <c r="G214" s="68"/>
      <c r="H214" s="15" t="s">
        <v>30</v>
      </c>
      <c r="I214" s="69">
        <v>0.5</v>
      </c>
      <c r="J214" s="70">
        <v>470000000</v>
      </c>
      <c r="K214" s="71" t="s">
        <v>31</v>
      </c>
      <c r="L214" s="18" t="s">
        <v>871</v>
      </c>
      <c r="M214" s="3" t="s">
        <v>40</v>
      </c>
      <c r="N214" s="72" t="s">
        <v>74</v>
      </c>
      <c r="O214" s="64" t="s">
        <v>38</v>
      </c>
      <c r="P214" s="15" t="s">
        <v>37</v>
      </c>
      <c r="Q214" s="73" t="s">
        <v>159</v>
      </c>
      <c r="R214" s="68" t="s">
        <v>160</v>
      </c>
      <c r="S214" s="201">
        <v>3250</v>
      </c>
      <c r="T214" s="120">
        <v>348.66</v>
      </c>
      <c r="U214" s="14">
        <v>0</v>
      </c>
      <c r="V214" s="14">
        <f t="shared" si="4"/>
        <v>0</v>
      </c>
      <c r="W214" s="67" t="s">
        <v>142</v>
      </c>
      <c r="X214" s="10" t="s">
        <v>32</v>
      </c>
      <c r="Y214" s="67" t="s">
        <v>2181</v>
      </c>
    </row>
    <row r="215" spans="2:25" ht="63.75">
      <c r="B215" s="67" t="s">
        <v>2476</v>
      </c>
      <c r="C215" s="66" t="s">
        <v>14</v>
      </c>
      <c r="D215" s="67" t="s">
        <v>2474</v>
      </c>
      <c r="E215" s="68" t="s">
        <v>869</v>
      </c>
      <c r="F215" s="68" t="s">
        <v>2475</v>
      </c>
      <c r="G215" s="68"/>
      <c r="H215" s="15" t="s">
        <v>30</v>
      </c>
      <c r="I215" s="69">
        <v>0.5</v>
      </c>
      <c r="J215" s="70">
        <v>470000000</v>
      </c>
      <c r="K215" s="71" t="s">
        <v>31</v>
      </c>
      <c r="L215" s="18" t="s">
        <v>871</v>
      </c>
      <c r="M215" s="3" t="s">
        <v>40</v>
      </c>
      <c r="N215" s="72" t="s">
        <v>74</v>
      </c>
      <c r="O215" s="64" t="s">
        <v>38</v>
      </c>
      <c r="P215" s="15" t="s">
        <v>37</v>
      </c>
      <c r="Q215" s="73" t="s">
        <v>159</v>
      </c>
      <c r="R215" s="68" t="s">
        <v>160</v>
      </c>
      <c r="S215" s="201">
        <v>3250</v>
      </c>
      <c r="T215" s="120">
        <v>310</v>
      </c>
      <c r="U215" s="14">
        <f>S215*T215</f>
        <v>1007500</v>
      </c>
      <c r="V215" s="14">
        <f t="shared" si="4"/>
        <v>1128400</v>
      </c>
      <c r="W215" s="67" t="s">
        <v>142</v>
      </c>
      <c r="X215" s="10" t="s">
        <v>32</v>
      </c>
      <c r="Y215" s="67"/>
    </row>
    <row r="216" spans="2:25" ht="63.75">
      <c r="B216" s="67" t="s">
        <v>2477</v>
      </c>
      <c r="C216" s="66" t="s">
        <v>14</v>
      </c>
      <c r="D216" s="67" t="s">
        <v>2478</v>
      </c>
      <c r="E216" s="68" t="s">
        <v>869</v>
      </c>
      <c r="F216" s="68" t="s">
        <v>2479</v>
      </c>
      <c r="G216" s="68"/>
      <c r="H216" s="15" t="s">
        <v>30</v>
      </c>
      <c r="I216" s="69">
        <v>0.5</v>
      </c>
      <c r="J216" s="70">
        <v>470000000</v>
      </c>
      <c r="K216" s="71" t="s">
        <v>31</v>
      </c>
      <c r="L216" s="18" t="s">
        <v>889</v>
      </c>
      <c r="M216" s="3" t="s">
        <v>40</v>
      </c>
      <c r="N216" s="72" t="s">
        <v>74</v>
      </c>
      <c r="O216" s="64" t="s">
        <v>162</v>
      </c>
      <c r="P216" s="15" t="s">
        <v>37</v>
      </c>
      <c r="Q216" s="73" t="s">
        <v>159</v>
      </c>
      <c r="R216" s="68" t="s">
        <v>160</v>
      </c>
      <c r="S216" s="201">
        <v>450</v>
      </c>
      <c r="T216" s="120">
        <v>348.66</v>
      </c>
      <c r="U216" s="14">
        <v>0</v>
      </c>
      <c r="V216" s="14">
        <f t="shared" si="4"/>
        <v>0</v>
      </c>
      <c r="W216" s="67" t="s">
        <v>75</v>
      </c>
      <c r="X216" s="10" t="s">
        <v>32</v>
      </c>
      <c r="Y216" s="67" t="s">
        <v>2181</v>
      </c>
    </row>
    <row r="217" spans="2:25" ht="63.75">
      <c r="B217" s="67" t="s">
        <v>2480</v>
      </c>
      <c r="C217" s="66" t="s">
        <v>14</v>
      </c>
      <c r="D217" s="67" t="s">
        <v>2478</v>
      </c>
      <c r="E217" s="68" t="s">
        <v>869</v>
      </c>
      <c r="F217" s="68" t="s">
        <v>2479</v>
      </c>
      <c r="G217" s="68"/>
      <c r="H217" s="15" t="s">
        <v>30</v>
      </c>
      <c r="I217" s="69">
        <v>0.5</v>
      </c>
      <c r="J217" s="70">
        <v>470000000</v>
      </c>
      <c r="K217" s="71" t="s">
        <v>31</v>
      </c>
      <c r="L217" s="18" t="s">
        <v>889</v>
      </c>
      <c r="M217" s="3" t="s">
        <v>40</v>
      </c>
      <c r="N217" s="72" t="s">
        <v>74</v>
      </c>
      <c r="O217" s="64" t="s">
        <v>162</v>
      </c>
      <c r="P217" s="15" t="s">
        <v>37</v>
      </c>
      <c r="Q217" s="73" t="s">
        <v>159</v>
      </c>
      <c r="R217" s="68" t="s">
        <v>160</v>
      </c>
      <c r="S217" s="201">
        <v>450</v>
      </c>
      <c r="T217" s="120">
        <v>310</v>
      </c>
      <c r="U217" s="14">
        <f>S217*T217</f>
        <v>139500</v>
      </c>
      <c r="V217" s="14">
        <f t="shared" si="4"/>
        <v>156240.00000000003</v>
      </c>
      <c r="W217" s="67" t="s">
        <v>75</v>
      </c>
      <c r="X217" s="10" t="s">
        <v>32</v>
      </c>
      <c r="Y217" s="67"/>
    </row>
    <row r="218" spans="2:25" ht="63.75">
      <c r="B218" s="67" t="s">
        <v>2481</v>
      </c>
      <c r="C218" s="66" t="s">
        <v>14</v>
      </c>
      <c r="D218" s="67" t="s">
        <v>2482</v>
      </c>
      <c r="E218" s="68" t="s">
        <v>2462</v>
      </c>
      <c r="F218" s="68" t="s">
        <v>2483</v>
      </c>
      <c r="G218" s="68"/>
      <c r="H218" s="15" t="s">
        <v>30</v>
      </c>
      <c r="I218" s="69">
        <v>0.5</v>
      </c>
      <c r="J218" s="70">
        <v>470000000</v>
      </c>
      <c r="K218" s="71" t="s">
        <v>31</v>
      </c>
      <c r="L218" s="18" t="s">
        <v>871</v>
      </c>
      <c r="M218" s="3" t="s">
        <v>40</v>
      </c>
      <c r="N218" s="72" t="s">
        <v>74</v>
      </c>
      <c r="O218" s="64" t="s">
        <v>38</v>
      </c>
      <c r="P218" s="15" t="s">
        <v>37</v>
      </c>
      <c r="Q218" s="73" t="s">
        <v>159</v>
      </c>
      <c r="R218" s="68" t="s">
        <v>160</v>
      </c>
      <c r="S218" s="201">
        <v>2000</v>
      </c>
      <c r="T218" s="120">
        <v>348.66</v>
      </c>
      <c r="U218" s="14">
        <v>0</v>
      </c>
      <c r="V218" s="14">
        <f t="shared" si="4"/>
        <v>0</v>
      </c>
      <c r="W218" s="67" t="s">
        <v>142</v>
      </c>
      <c r="X218" s="10" t="s">
        <v>32</v>
      </c>
      <c r="Y218" s="67" t="s">
        <v>2181</v>
      </c>
    </row>
    <row r="219" spans="2:25" ht="63.75">
      <c r="B219" s="67" t="s">
        <v>2484</v>
      </c>
      <c r="C219" s="66" t="s">
        <v>14</v>
      </c>
      <c r="D219" s="67" t="s">
        <v>2482</v>
      </c>
      <c r="E219" s="68" t="s">
        <v>2462</v>
      </c>
      <c r="F219" s="68" t="s">
        <v>2483</v>
      </c>
      <c r="G219" s="68"/>
      <c r="H219" s="15" t="s">
        <v>30</v>
      </c>
      <c r="I219" s="69">
        <v>0.5</v>
      </c>
      <c r="J219" s="70">
        <v>470000000</v>
      </c>
      <c r="K219" s="71" t="s">
        <v>31</v>
      </c>
      <c r="L219" s="18" t="s">
        <v>871</v>
      </c>
      <c r="M219" s="3" t="s">
        <v>40</v>
      </c>
      <c r="N219" s="72" t="s">
        <v>74</v>
      </c>
      <c r="O219" s="64" t="s">
        <v>38</v>
      </c>
      <c r="P219" s="15" t="s">
        <v>37</v>
      </c>
      <c r="Q219" s="73" t="s">
        <v>159</v>
      </c>
      <c r="R219" s="68" t="s">
        <v>160</v>
      </c>
      <c r="S219" s="201">
        <v>2000</v>
      </c>
      <c r="T219" s="120">
        <v>310</v>
      </c>
      <c r="U219" s="14">
        <f>S219*T219</f>
        <v>620000</v>
      </c>
      <c r="V219" s="14">
        <f t="shared" si="4"/>
        <v>694400.0000000001</v>
      </c>
      <c r="W219" s="67" t="s">
        <v>142</v>
      </c>
      <c r="X219" s="10" t="s">
        <v>32</v>
      </c>
      <c r="Y219" s="67"/>
    </row>
    <row r="220" spans="2:25" ht="63.75">
      <c r="B220" s="67" t="s">
        <v>2485</v>
      </c>
      <c r="C220" s="66" t="s">
        <v>14</v>
      </c>
      <c r="D220" s="67" t="s">
        <v>2486</v>
      </c>
      <c r="E220" s="68" t="s">
        <v>869</v>
      </c>
      <c r="F220" s="68" t="s">
        <v>2487</v>
      </c>
      <c r="G220" s="68"/>
      <c r="H220" s="15" t="s">
        <v>30</v>
      </c>
      <c r="I220" s="69">
        <v>0.5</v>
      </c>
      <c r="J220" s="70">
        <v>470000000</v>
      </c>
      <c r="K220" s="71" t="s">
        <v>31</v>
      </c>
      <c r="L220" s="18" t="s">
        <v>889</v>
      </c>
      <c r="M220" s="3" t="s">
        <v>40</v>
      </c>
      <c r="N220" s="72" t="s">
        <v>74</v>
      </c>
      <c r="O220" s="64" t="s">
        <v>162</v>
      </c>
      <c r="P220" s="15" t="s">
        <v>37</v>
      </c>
      <c r="Q220" s="73" t="s">
        <v>159</v>
      </c>
      <c r="R220" s="68" t="s">
        <v>160</v>
      </c>
      <c r="S220" s="201">
        <v>1200</v>
      </c>
      <c r="T220" s="120">
        <v>348.66</v>
      </c>
      <c r="U220" s="14">
        <v>0</v>
      </c>
      <c r="V220" s="14">
        <f t="shared" si="4"/>
        <v>0</v>
      </c>
      <c r="W220" s="67" t="s">
        <v>75</v>
      </c>
      <c r="X220" s="10" t="s">
        <v>32</v>
      </c>
      <c r="Y220" s="67" t="s">
        <v>2181</v>
      </c>
    </row>
    <row r="221" spans="2:25" ht="63.75">
      <c r="B221" s="67" t="s">
        <v>2488</v>
      </c>
      <c r="C221" s="66" t="s">
        <v>14</v>
      </c>
      <c r="D221" s="67" t="s">
        <v>2486</v>
      </c>
      <c r="E221" s="68" t="s">
        <v>869</v>
      </c>
      <c r="F221" s="68" t="s">
        <v>2487</v>
      </c>
      <c r="G221" s="68"/>
      <c r="H221" s="15" t="s">
        <v>30</v>
      </c>
      <c r="I221" s="69">
        <v>0.5</v>
      </c>
      <c r="J221" s="70">
        <v>470000000</v>
      </c>
      <c r="K221" s="71" t="s">
        <v>31</v>
      </c>
      <c r="L221" s="18" t="s">
        <v>889</v>
      </c>
      <c r="M221" s="3" t="s">
        <v>40</v>
      </c>
      <c r="N221" s="72" t="s">
        <v>74</v>
      </c>
      <c r="O221" s="64" t="s">
        <v>162</v>
      </c>
      <c r="P221" s="15" t="s">
        <v>37</v>
      </c>
      <c r="Q221" s="73" t="s">
        <v>159</v>
      </c>
      <c r="R221" s="68" t="s">
        <v>160</v>
      </c>
      <c r="S221" s="201">
        <v>1200</v>
      </c>
      <c r="T221" s="120">
        <v>310</v>
      </c>
      <c r="U221" s="14">
        <f>S221*T221</f>
        <v>372000</v>
      </c>
      <c r="V221" s="14">
        <f t="shared" si="4"/>
        <v>416640.00000000006</v>
      </c>
      <c r="W221" s="67" t="s">
        <v>75</v>
      </c>
      <c r="X221" s="10" t="s">
        <v>32</v>
      </c>
      <c r="Y221" s="67"/>
    </row>
    <row r="222" spans="2:25" ht="63.75">
      <c r="B222" s="67" t="s">
        <v>2489</v>
      </c>
      <c r="C222" s="66" t="s">
        <v>14</v>
      </c>
      <c r="D222" s="67" t="s">
        <v>873</v>
      </c>
      <c r="E222" s="68" t="s">
        <v>869</v>
      </c>
      <c r="F222" s="68" t="s">
        <v>2490</v>
      </c>
      <c r="G222" s="68"/>
      <c r="H222" s="15" t="s">
        <v>30</v>
      </c>
      <c r="I222" s="69">
        <v>0</v>
      </c>
      <c r="J222" s="70">
        <v>470000000</v>
      </c>
      <c r="K222" s="71" t="s">
        <v>31</v>
      </c>
      <c r="L222" s="18" t="s">
        <v>871</v>
      </c>
      <c r="M222" s="3" t="s">
        <v>40</v>
      </c>
      <c r="N222" s="72" t="s">
        <v>74</v>
      </c>
      <c r="O222" s="64" t="s">
        <v>38</v>
      </c>
      <c r="P222" s="15" t="s">
        <v>37</v>
      </c>
      <c r="Q222" s="73" t="s">
        <v>159</v>
      </c>
      <c r="R222" s="68" t="s">
        <v>160</v>
      </c>
      <c r="S222" s="201">
        <v>900</v>
      </c>
      <c r="T222" s="162">
        <v>683.42</v>
      </c>
      <c r="U222" s="14">
        <v>0</v>
      </c>
      <c r="V222" s="14">
        <f t="shared" si="4"/>
        <v>0</v>
      </c>
      <c r="W222" s="67" t="s">
        <v>142</v>
      </c>
      <c r="X222" s="10" t="s">
        <v>32</v>
      </c>
      <c r="Y222" s="67" t="s">
        <v>2181</v>
      </c>
    </row>
    <row r="223" spans="2:25" ht="63.75">
      <c r="B223" s="67" t="s">
        <v>2491</v>
      </c>
      <c r="C223" s="66" t="s">
        <v>14</v>
      </c>
      <c r="D223" s="67" t="s">
        <v>873</v>
      </c>
      <c r="E223" s="68" t="s">
        <v>869</v>
      </c>
      <c r="F223" s="68" t="s">
        <v>2490</v>
      </c>
      <c r="G223" s="68"/>
      <c r="H223" s="15" t="s">
        <v>30</v>
      </c>
      <c r="I223" s="69">
        <v>0</v>
      </c>
      <c r="J223" s="70">
        <v>470000000</v>
      </c>
      <c r="K223" s="71" t="s">
        <v>31</v>
      </c>
      <c r="L223" s="18" t="s">
        <v>871</v>
      </c>
      <c r="M223" s="3" t="s">
        <v>40</v>
      </c>
      <c r="N223" s="72" t="s">
        <v>74</v>
      </c>
      <c r="O223" s="64" t="s">
        <v>38</v>
      </c>
      <c r="P223" s="15" t="s">
        <v>37</v>
      </c>
      <c r="Q223" s="73" t="s">
        <v>159</v>
      </c>
      <c r="R223" s="68" t="s">
        <v>160</v>
      </c>
      <c r="S223" s="201">
        <v>900</v>
      </c>
      <c r="T223" s="162">
        <v>410</v>
      </c>
      <c r="U223" s="14">
        <f>S223*T223</f>
        <v>369000</v>
      </c>
      <c r="V223" s="14">
        <f t="shared" si="4"/>
        <v>413280.00000000006</v>
      </c>
      <c r="W223" s="67" t="s">
        <v>142</v>
      </c>
      <c r="X223" s="10" t="s">
        <v>32</v>
      </c>
      <c r="Y223" s="67"/>
    </row>
    <row r="224" spans="2:25" ht="63.75">
      <c r="B224" s="67" t="s">
        <v>2492</v>
      </c>
      <c r="C224" s="66" t="s">
        <v>14</v>
      </c>
      <c r="D224" s="67" t="s">
        <v>2493</v>
      </c>
      <c r="E224" s="68" t="s">
        <v>2494</v>
      </c>
      <c r="F224" s="68" t="s">
        <v>2495</v>
      </c>
      <c r="G224" s="160"/>
      <c r="H224" s="15" t="s">
        <v>30</v>
      </c>
      <c r="I224" s="69">
        <v>0</v>
      </c>
      <c r="J224" s="70">
        <v>470000000</v>
      </c>
      <c r="K224" s="71" t="s">
        <v>31</v>
      </c>
      <c r="L224" s="18" t="s">
        <v>871</v>
      </c>
      <c r="M224" s="3" t="s">
        <v>40</v>
      </c>
      <c r="N224" s="72" t="s">
        <v>74</v>
      </c>
      <c r="O224" s="64" t="s">
        <v>38</v>
      </c>
      <c r="P224" s="15" t="s">
        <v>37</v>
      </c>
      <c r="Q224" s="73" t="s">
        <v>159</v>
      </c>
      <c r="R224" s="68" t="s">
        <v>160</v>
      </c>
      <c r="S224" s="83">
        <v>20000</v>
      </c>
      <c r="T224" s="162">
        <v>334.28</v>
      </c>
      <c r="U224" s="14">
        <v>0</v>
      </c>
      <c r="V224" s="14">
        <f t="shared" si="4"/>
        <v>0</v>
      </c>
      <c r="W224" s="67" t="s">
        <v>142</v>
      </c>
      <c r="X224" s="10" t="s">
        <v>32</v>
      </c>
      <c r="Y224" s="67" t="s">
        <v>2181</v>
      </c>
    </row>
    <row r="225" spans="2:25" ht="63.75">
      <c r="B225" s="67" t="s">
        <v>2496</v>
      </c>
      <c r="C225" s="66" t="s">
        <v>14</v>
      </c>
      <c r="D225" s="67" t="s">
        <v>2493</v>
      </c>
      <c r="E225" s="68" t="s">
        <v>2494</v>
      </c>
      <c r="F225" s="68" t="s">
        <v>2495</v>
      </c>
      <c r="G225" s="160"/>
      <c r="H225" s="15" t="s">
        <v>30</v>
      </c>
      <c r="I225" s="69">
        <v>0</v>
      </c>
      <c r="J225" s="70">
        <v>470000000</v>
      </c>
      <c r="K225" s="71" t="s">
        <v>31</v>
      </c>
      <c r="L225" s="18" t="s">
        <v>871</v>
      </c>
      <c r="M225" s="3" t="s">
        <v>40</v>
      </c>
      <c r="N225" s="72" t="s">
        <v>74</v>
      </c>
      <c r="O225" s="64" t="s">
        <v>38</v>
      </c>
      <c r="P225" s="15" t="s">
        <v>37</v>
      </c>
      <c r="Q225" s="73" t="s">
        <v>159</v>
      </c>
      <c r="R225" s="68" t="s">
        <v>160</v>
      </c>
      <c r="S225" s="83">
        <v>20000</v>
      </c>
      <c r="T225" s="162">
        <v>303.57</v>
      </c>
      <c r="U225" s="14">
        <f>S225*T225</f>
        <v>6071400</v>
      </c>
      <c r="V225" s="14">
        <f t="shared" si="4"/>
        <v>6799968.000000001</v>
      </c>
      <c r="W225" s="67" t="s">
        <v>142</v>
      </c>
      <c r="X225" s="10" t="s">
        <v>32</v>
      </c>
      <c r="Y225" s="67"/>
    </row>
    <row r="226" spans="2:25" ht="63.75">
      <c r="B226" s="67" t="s">
        <v>2497</v>
      </c>
      <c r="C226" s="66" t="s">
        <v>14</v>
      </c>
      <c r="D226" s="67" t="s">
        <v>2498</v>
      </c>
      <c r="E226" s="68" t="s">
        <v>2499</v>
      </c>
      <c r="F226" s="68" t="s">
        <v>2500</v>
      </c>
      <c r="G226" s="160"/>
      <c r="H226" s="15" t="s">
        <v>30</v>
      </c>
      <c r="I226" s="69">
        <v>0</v>
      </c>
      <c r="J226" s="70">
        <v>470000000</v>
      </c>
      <c r="K226" s="71" t="s">
        <v>31</v>
      </c>
      <c r="L226" s="18" t="s">
        <v>871</v>
      </c>
      <c r="M226" s="3" t="s">
        <v>40</v>
      </c>
      <c r="N226" s="72" t="s">
        <v>74</v>
      </c>
      <c r="O226" s="64" t="s">
        <v>38</v>
      </c>
      <c r="P226" s="15" t="s">
        <v>37</v>
      </c>
      <c r="Q226" s="73" t="s">
        <v>159</v>
      </c>
      <c r="R226" s="68" t="s">
        <v>160</v>
      </c>
      <c r="S226" s="83">
        <v>15000</v>
      </c>
      <c r="T226" s="120">
        <v>268.42</v>
      </c>
      <c r="U226" s="14">
        <v>0</v>
      </c>
      <c r="V226" s="14">
        <f t="shared" si="4"/>
        <v>0</v>
      </c>
      <c r="W226" s="67" t="s">
        <v>142</v>
      </c>
      <c r="X226" s="10" t="s">
        <v>32</v>
      </c>
      <c r="Y226" s="67" t="s">
        <v>2181</v>
      </c>
    </row>
    <row r="227" spans="2:25" ht="63.75">
      <c r="B227" s="67" t="s">
        <v>2501</v>
      </c>
      <c r="C227" s="66" t="s">
        <v>14</v>
      </c>
      <c r="D227" s="67" t="s">
        <v>2498</v>
      </c>
      <c r="E227" s="68" t="s">
        <v>2499</v>
      </c>
      <c r="F227" s="68" t="s">
        <v>2500</v>
      </c>
      <c r="G227" s="160"/>
      <c r="H227" s="15" t="s">
        <v>30</v>
      </c>
      <c r="I227" s="69">
        <v>0</v>
      </c>
      <c r="J227" s="70">
        <v>470000000</v>
      </c>
      <c r="K227" s="71" t="s">
        <v>31</v>
      </c>
      <c r="L227" s="18" t="s">
        <v>871</v>
      </c>
      <c r="M227" s="3" t="s">
        <v>40</v>
      </c>
      <c r="N227" s="72" t="s">
        <v>74</v>
      </c>
      <c r="O227" s="64" t="s">
        <v>38</v>
      </c>
      <c r="P227" s="15" t="s">
        <v>37</v>
      </c>
      <c r="Q227" s="73" t="s">
        <v>159</v>
      </c>
      <c r="R227" s="68" t="s">
        <v>160</v>
      </c>
      <c r="S227" s="83">
        <v>15000</v>
      </c>
      <c r="T227" s="120">
        <v>267.86</v>
      </c>
      <c r="U227" s="14">
        <f>S227*T227</f>
        <v>4017900</v>
      </c>
      <c r="V227" s="14">
        <f t="shared" si="4"/>
        <v>4500048</v>
      </c>
      <c r="W227" s="67" t="s">
        <v>142</v>
      </c>
      <c r="X227" s="10" t="s">
        <v>32</v>
      </c>
      <c r="Y227" s="67"/>
    </row>
    <row r="228" spans="2:25" ht="63.75">
      <c r="B228" s="67" t="s">
        <v>2502</v>
      </c>
      <c r="C228" s="66" t="s">
        <v>14</v>
      </c>
      <c r="D228" s="161" t="s">
        <v>2503</v>
      </c>
      <c r="E228" s="68" t="s">
        <v>2504</v>
      </c>
      <c r="F228" s="68">
        <v>646</v>
      </c>
      <c r="G228" s="160"/>
      <c r="H228" s="15" t="s">
        <v>30</v>
      </c>
      <c r="I228" s="69">
        <v>0</v>
      </c>
      <c r="J228" s="70">
        <v>470000000</v>
      </c>
      <c r="K228" s="71" t="s">
        <v>31</v>
      </c>
      <c r="L228" s="18" t="s">
        <v>871</v>
      </c>
      <c r="M228" s="3" t="s">
        <v>40</v>
      </c>
      <c r="N228" s="72" t="s">
        <v>74</v>
      </c>
      <c r="O228" s="64" t="s">
        <v>38</v>
      </c>
      <c r="P228" s="15" t="s">
        <v>37</v>
      </c>
      <c r="Q228" s="73" t="s">
        <v>159</v>
      </c>
      <c r="R228" s="68" t="s">
        <v>160</v>
      </c>
      <c r="S228" s="83">
        <v>2000</v>
      </c>
      <c r="T228" s="120">
        <v>329.88</v>
      </c>
      <c r="U228" s="14">
        <v>0</v>
      </c>
      <c r="V228" s="14">
        <f t="shared" si="4"/>
        <v>0</v>
      </c>
      <c r="W228" s="67" t="s">
        <v>142</v>
      </c>
      <c r="X228" s="10" t="s">
        <v>32</v>
      </c>
      <c r="Y228" s="67" t="s">
        <v>2181</v>
      </c>
    </row>
    <row r="229" spans="2:25" ht="63.75">
      <c r="B229" s="67" t="s">
        <v>2505</v>
      </c>
      <c r="C229" s="66" t="s">
        <v>14</v>
      </c>
      <c r="D229" s="161" t="s">
        <v>2503</v>
      </c>
      <c r="E229" s="68" t="s">
        <v>2504</v>
      </c>
      <c r="F229" s="68">
        <v>646</v>
      </c>
      <c r="G229" s="160"/>
      <c r="H229" s="15" t="s">
        <v>30</v>
      </c>
      <c r="I229" s="69">
        <v>0</v>
      </c>
      <c r="J229" s="70">
        <v>470000000</v>
      </c>
      <c r="K229" s="71" t="s">
        <v>31</v>
      </c>
      <c r="L229" s="18" t="s">
        <v>871</v>
      </c>
      <c r="M229" s="3" t="s">
        <v>40</v>
      </c>
      <c r="N229" s="72" t="s">
        <v>74</v>
      </c>
      <c r="O229" s="64" t="s">
        <v>38</v>
      </c>
      <c r="P229" s="15" t="s">
        <v>37</v>
      </c>
      <c r="Q229" s="73" t="s">
        <v>159</v>
      </c>
      <c r="R229" s="68" t="s">
        <v>160</v>
      </c>
      <c r="S229" s="83">
        <v>2000</v>
      </c>
      <c r="T229" s="120">
        <v>275</v>
      </c>
      <c r="U229" s="14">
        <f>S229*T229</f>
        <v>550000</v>
      </c>
      <c r="V229" s="14">
        <f t="shared" si="4"/>
        <v>616000.0000000001</v>
      </c>
      <c r="W229" s="67" t="s">
        <v>142</v>
      </c>
      <c r="X229" s="10" t="s">
        <v>32</v>
      </c>
      <c r="Y229" s="67"/>
    </row>
    <row r="230" spans="2:25" ht="63.75">
      <c r="B230" s="67" t="s">
        <v>876</v>
      </c>
      <c r="C230" s="66" t="s">
        <v>14</v>
      </c>
      <c r="D230" s="67" t="s">
        <v>877</v>
      </c>
      <c r="E230" s="68" t="s">
        <v>878</v>
      </c>
      <c r="F230" s="68" t="s">
        <v>879</v>
      </c>
      <c r="G230" s="160"/>
      <c r="H230" s="15" t="s">
        <v>30</v>
      </c>
      <c r="I230" s="69">
        <v>0</v>
      </c>
      <c r="J230" s="70">
        <v>470000000</v>
      </c>
      <c r="K230" s="71" t="s">
        <v>31</v>
      </c>
      <c r="L230" s="18" t="s">
        <v>396</v>
      </c>
      <c r="M230" s="3" t="s">
        <v>40</v>
      </c>
      <c r="N230" s="72" t="s">
        <v>74</v>
      </c>
      <c r="O230" s="64" t="s">
        <v>38</v>
      </c>
      <c r="P230" s="15" t="s">
        <v>37</v>
      </c>
      <c r="Q230" s="73" t="s">
        <v>159</v>
      </c>
      <c r="R230" s="68" t="s">
        <v>160</v>
      </c>
      <c r="S230" s="83">
        <v>6200</v>
      </c>
      <c r="T230" s="134">
        <v>310</v>
      </c>
      <c r="U230" s="14">
        <v>0</v>
      </c>
      <c r="V230" s="14">
        <f t="shared" si="4"/>
        <v>0</v>
      </c>
      <c r="W230" s="67" t="s">
        <v>75</v>
      </c>
      <c r="X230" s="10" t="s">
        <v>32</v>
      </c>
      <c r="Y230" s="67" t="s">
        <v>504</v>
      </c>
    </row>
    <row r="231" spans="2:25" ht="63.75">
      <c r="B231" s="67" t="s">
        <v>880</v>
      </c>
      <c r="C231" s="66" t="s">
        <v>14</v>
      </c>
      <c r="D231" s="67" t="s">
        <v>881</v>
      </c>
      <c r="E231" s="68" t="s">
        <v>882</v>
      </c>
      <c r="F231" s="68" t="s">
        <v>883</v>
      </c>
      <c r="G231" s="160"/>
      <c r="H231" s="15" t="s">
        <v>30</v>
      </c>
      <c r="I231" s="69">
        <v>0</v>
      </c>
      <c r="J231" s="70">
        <v>470000000</v>
      </c>
      <c r="K231" s="71" t="s">
        <v>31</v>
      </c>
      <c r="L231" s="18" t="s">
        <v>396</v>
      </c>
      <c r="M231" s="3" t="s">
        <v>40</v>
      </c>
      <c r="N231" s="72" t="s">
        <v>74</v>
      </c>
      <c r="O231" s="64" t="s">
        <v>38</v>
      </c>
      <c r="P231" s="15" t="s">
        <v>37</v>
      </c>
      <c r="Q231" s="73" t="s">
        <v>159</v>
      </c>
      <c r="R231" s="68" t="s">
        <v>160</v>
      </c>
      <c r="S231" s="83">
        <v>4700</v>
      </c>
      <c r="T231" s="134">
        <v>310</v>
      </c>
      <c r="U231" s="149">
        <f>S231*T231</f>
        <v>1457000</v>
      </c>
      <c r="V231" s="149">
        <f t="shared" si="4"/>
        <v>1631840.0000000002</v>
      </c>
      <c r="W231" s="67" t="s">
        <v>75</v>
      </c>
      <c r="X231" s="10" t="s">
        <v>32</v>
      </c>
      <c r="Y231" s="67"/>
    </row>
    <row r="232" spans="2:25" ht="63.75">
      <c r="B232" s="67" t="s">
        <v>899</v>
      </c>
      <c r="C232" s="66" t="s">
        <v>14</v>
      </c>
      <c r="D232" s="161" t="s">
        <v>885</v>
      </c>
      <c r="E232" s="161" t="s">
        <v>886</v>
      </c>
      <c r="F232" s="161" t="s">
        <v>887</v>
      </c>
      <c r="G232" s="68" t="s">
        <v>900</v>
      </c>
      <c r="H232" s="15" t="s">
        <v>33</v>
      </c>
      <c r="I232" s="69">
        <v>0</v>
      </c>
      <c r="J232" s="70">
        <v>470000000</v>
      </c>
      <c r="K232" s="71" t="s">
        <v>31</v>
      </c>
      <c r="L232" s="18" t="s">
        <v>889</v>
      </c>
      <c r="M232" s="3" t="s">
        <v>40</v>
      </c>
      <c r="N232" s="72" t="s">
        <v>74</v>
      </c>
      <c r="O232" s="64" t="s">
        <v>38</v>
      </c>
      <c r="P232" s="15" t="s">
        <v>37</v>
      </c>
      <c r="Q232" s="73" t="s">
        <v>94</v>
      </c>
      <c r="R232" s="15" t="s">
        <v>890</v>
      </c>
      <c r="S232" s="83">
        <v>400</v>
      </c>
      <c r="T232" s="162">
        <v>343.75</v>
      </c>
      <c r="U232" s="14">
        <v>0</v>
      </c>
      <c r="V232" s="14">
        <f t="shared" si="4"/>
        <v>0</v>
      </c>
      <c r="W232" s="67" t="s">
        <v>75</v>
      </c>
      <c r="X232" s="10" t="s">
        <v>32</v>
      </c>
      <c r="Y232" s="67" t="s">
        <v>902</v>
      </c>
    </row>
    <row r="233" spans="2:25" ht="63.75">
      <c r="B233" s="67" t="s">
        <v>901</v>
      </c>
      <c r="C233" s="66" t="s">
        <v>14</v>
      </c>
      <c r="D233" s="161" t="s">
        <v>903</v>
      </c>
      <c r="E233" s="161" t="s">
        <v>886</v>
      </c>
      <c r="F233" s="161" t="s">
        <v>904</v>
      </c>
      <c r="G233" s="68" t="s">
        <v>900</v>
      </c>
      <c r="H233" s="15" t="s">
        <v>33</v>
      </c>
      <c r="I233" s="69">
        <v>0</v>
      </c>
      <c r="J233" s="70">
        <v>470000000</v>
      </c>
      <c r="K233" s="71" t="s">
        <v>31</v>
      </c>
      <c r="L233" s="18" t="s">
        <v>889</v>
      </c>
      <c r="M233" s="3" t="s">
        <v>40</v>
      </c>
      <c r="N233" s="72" t="s">
        <v>74</v>
      </c>
      <c r="O233" s="64" t="s">
        <v>38</v>
      </c>
      <c r="P233" s="15" t="s">
        <v>37</v>
      </c>
      <c r="Q233" s="73" t="s">
        <v>159</v>
      </c>
      <c r="R233" s="68" t="s">
        <v>160</v>
      </c>
      <c r="S233" s="83">
        <v>100</v>
      </c>
      <c r="T233" s="162">
        <v>1060</v>
      </c>
      <c r="U233" s="14">
        <f>S233*T233</f>
        <v>106000</v>
      </c>
      <c r="V233" s="14">
        <f t="shared" si="4"/>
        <v>118720.00000000001</v>
      </c>
      <c r="W233" s="67" t="s">
        <v>75</v>
      </c>
      <c r="X233" s="10" t="s">
        <v>32</v>
      </c>
      <c r="Y233" s="67"/>
    </row>
    <row r="234" spans="2:25" ht="63.75">
      <c r="B234" s="67" t="s">
        <v>905</v>
      </c>
      <c r="C234" s="66" t="s">
        <v>14</v>
      </c>
      <c r="D234" s="161" t="s">
        <v>885</v>
      </c>
      <c r="E234" s="161" t="s">
        <v>886</v>
      </c>
      <c r="F234" s="161" t="s">
        <v>887</v>
      </c>
      <c r="G234" s="68" t="s">
        <v>906</v>
      </c>
      <c r="H234" s="15" t="s">
        <v>33</v>
      </c>
      <c r="I234" s="69">
        <v>0</v>
      </c>
      <c r="J234" s="70">
        <v>470000000</v>
      </c>
      <c r="K234" s="71" t="s">
        <v>31</v>
      </c>
      <c r="L234" s="18" t="s">
        <v>889</v>
      </c>
      <c r="M234" s="3" t="s">
        <v>40</v>
      </c>
      <c r="N234" s="72" t="s">
        <v>74</v>
      </c>
      <c r="O234" s="64" t="s">
        <v>38</v>
      </c>
      <c r="P234" s="15" t="s">
        <v>37</v>
      </c>
      <c r="Q234" s="73" t="s">
        <v>94</v>
      </c>
      <c r="R234" s="15" t="s">
        <v>890</v>
      </c>
      <c r="S234" s="83">
        <v>400</v>
      </c>
      <c r="T234" s="162">
        <v>343.75</v>
      </c>
      <c r="U234" s="14">
        <v>0</v>
      </c>
      <c r="V234" s="14">
        <f t="shared" si="4"/>
        <v>0</v>
      </c>
      <c r="W234" s="67" t="s">
        <v>75</v>
      </c>
      <c r="X234" s="10" t="s">
        <v>32</v>
      </c>
      <c r="Y234" s="67" t="s">
        <v>902</v>
      </c>
    </row>
    <row r="235" spans="2:25" ht="63.75">
      <c r="B235" s="67" t="s">
        <v>907</v>
      </c>
      <c r="C235" s="66" t="s">
        <v>14</v>
      </c>
      <c r="D235" s="161" t="s">
        <v>903</v>
      </c>
      <c r="E235" s="161" t="s">
        <v>886</v>
      </c>
      <c r="F235" s="161" t="s">
        <v>904</v>
      </c>
      <c r="G235" s="68" t="s">
        <v>906</v>
      </c>
      <c r="H235" s="15" t="s">
        <v>33</v>
      </c>
      <c r="I235" s="69">
        <v>0</v>
      </c>
      <c r="J235" s="70">
        <v>470000000</v>
      </c>
      <c r="K235" s="71" t="s">
        <v>31</v>
      </c>
      <c r="L235" s="18" t="s">
        <v>889</v>
      </c>
      <c r="M235" s="3" t="s">
        <v>40</v>
      </c>
      <c r="N235" s="72" t="s">
        <v>74</v>
      </c>
      <c r="O235" s="64" t="s">
        <v>38</v>
      </c>
      <c r="P235" s="15" t="s">
        <v>37</v>
      </c>
      <c r="Q235" s="73" t="s">
        <v>159</v>
      </c>
      <c r="R235" s="68" t="s">
        <v>160</v>
      </c>
      <c r="S235" s="83">
        <v>100</v>
      </c>
      <c r="T235" s="162">
        <v>1060</v>
      </c>
      <c r="U235" s="14">
        <f>S235*T235</f>
        <v>106000</v>
      </c>
      <c r="V235" s="14">
        <f t="shared" si="4"/>
        <v>118720.00000000001</v>
      </c>
      <c r="W235" s="67" t="s">
        <v>75</v>
      </c>
      <c r="X235" s="10" t="s">
        <v>32</v>
      </c>
      <c r="Y235" s="67"/>
    </row>
    <row r="236" spans="2:25" ht="63.75">
      <c r="B236" s="67" t="s">
        <v>908</v>
      </c>
      <c r="C236" s="66" t="s">
        <v>14</v>
      </c>
      <c r="D236" s="161" t="s">
        <v>885</v>
      </c>
      <c r="E236" s="161" t="s">
        <v>886</v>
      </c>
      <c r="F236" s="161" t="s">
        <v>887</v>
      </c>
      <c r="G236" s="68" t="s">
        <v>909</v>
      </c>
      <c r="H236" s="15" t="s">
        <v>33</v>
      </c>
      <c r="I236" s="69">
        <v>0</v>
      </c>
      <c r="J236" s="70">
        <v>470000000</v>
      </c>
      <c r="K236" s="71" t="s">
        <v>31</v>
      </c>
      <c r="L236" s="18" t="s">
        <v>889</v>
      </c>
      <c r="M236" s="3" t="s">
        <v>40</v>
      </c>
      <c r="N236" s="72" t="s">
        <v>74</v>
      </c>
      <c r="O236" s="64" t="s">
        <v>38</v>
      </c>
      <c r="P236" s="15" t="s">
        <v>37</v>
      </c>
      <c r="Q236" s="73" t="s">
        <v>94</v>
      </c>
      <c r="R236" s="15" t="s">
        <v>890</v>
      </c>
      <c r="S236" s="83">
        <v>400</v>
      </c>
      <c r="T236" s="162">
        <v>343.75</v>
      </c>
      <c r="U236" s="14">
        <v>0</v>
      </c>
      <c r="V236" s="14">
        <f t="shared" si="4"/>
        <v>0</v>
      </c>
      <c r="W236" s="67" t="s">
        <v>75</v>
      </c>
      <c r="X236" s="10" t="s">
        <v>32</v>
      </c>
      <c r="Y236" s="67" t="s">
        <v>902</v>
      </c>
    </row>
    <row r="237" spans="2:25" ht="63.75">
      <c r="B237" s="67" t="s">
        <v>910</v>
      </c>
      <c r="C237" s="66" t="s">
        <v>14</v>
      </c>
      <c r="D237" s="161" t="s">
        <v>903</v>
      </c>
      <c r="E237" s="161" t="s">
        <v>886</v>
      </c>
      <c r="F237" s="161" t="s">
        <v>904</v>
      </c>
      <c r="G237" s="68" t="s">
        <v>909</v>
      </c>
      <c r="H237" s="15" t="s">
        <v>33</v>
      </c>
      <c r="I237" s="69">
        <v>0</v>
      </c>
      <c r="J237" s="70">
        <v>470000000</v>
      </c>
      <c r="K237" s="71" t="s">
        <v>31</v>
      </c>
      <c r="L237" s="18" t="s">
        <v>889</v>
      </c>
      <c r="M237" s="3" t="s">
        <v>40</v>
      </c>
      <c r="N237" s="72" t="s">
        <v>74</v>
      </c>
      <c r="O237" s="64" t="s">
        <v>38</v>
      </c>
      <c r="P237" s="15" t="s">
        <v>37</v>
      </c>
      <c r="Q237" s="73" t="s">
        <v>159</v>
      </c>
      <c r="R237" s="68" t="s">
        <v>160</v>
      </c>
      <c r="S237" s="83">
        <v>100</v>
      </c>
      <c r="T237" s="162">
        <v>1060</v>
      </c>
      <c r="U237" s="14">
        <f>S237*T237</f>
        <v>106000</v>
      </c>
      <c r="V237" s="14">
        <f t="shared" si="4"/>
        <v>118720.00000000001</v>
      </c>
      <c r="W237" s="67" t="s">
        <v>75</v>
      </c>
      <c r="X237" s="10" t="s">
        <v>32</v>
      </c>
      <c r="Y237" s="67"/>
    </row>
    <row r="238" spans="2:25" ht="63.75">
      <c r="B238" s="67" t="s">
        <v>911</v>
      </c>
      <c r="C238" s="66" t="s">
        <v>14</v>
      </c>
      <c r="D238" s="161" t="s">
        <v>885</v>
      </c>
      <c r="E238" s="161" t="s">
        <v>886</v>
      </c>
      <c r="F238" s="161" t="s">
        <v>887</v>
      </c>
      <c r="G238" s="68" t="s">
        <v>912</v>
      </c>
      <c r="H238" s="15" t="s">
        <v>33</v>
      </c>
      <c r="I238" s="69">
        <v>0</v>
      </c>
      <c r="J238" s="70">
        <v>470000000</v>
      </c>
      <c r="K238" s="71" t="s">
        <v>31</v>
      </c>
      <c r="L238" s="18" t="s">
        <v>889</v>
      </c>
      <c r="M238" s="3" t="s">
        <v>40</v>
      </c>
      <c r="N238" s="72" t="s">
        <v>74</v>
      </c>
      <c r="O238" s="64" t="s">
        <v>38</v>
      </c>
      <c r="P238" s="15" t="s">
        <v>37</v>
      </c>
      <c r="Q238" s="73" t="s">
        <v>94</v>
      </c>
      <c r="R238" s="15" t="s">
        <v>890</v>
      </c>
      <c r="S238" s="83">
        <v>400</v>
      </c>
      <c r="T238" s="162">
        <v>343.75</v>
      </c>
      <c r="U238" s="14">
        <v>0</v>
      </c>
      <c r="V238" s="14">
        <f t="shared" si="4"/>
        <v>0</v>
      </c>
      <c r="W238" s="67" t="s">
        <v>75</v>
      </c>
      <c r="X238" s="10" t="s">
        <v>32</v>
      </c>
      <c r="Y238" s="67" t="s">
        <v>902</v>
      </c>
    </row>
    <row r="239" spans="2:25" ht="63.75">
      <c r="B239" s="67" t="s">
        <v>913</v>
      </c>
      <c r="C239" s="66" t="s">
        <v>14</v>
      </c>
      <c r="D239" s="161" t="s">
        <v>903</v>
      </c>
      <c r="E239" s="161" t="s">
        <v>886</v>
      </c>
      <c r="F239" s="161" t="s">
        <v>904</v>
      </c>
      <c r="G239" s="68" t="s">
        <v>912</v>
      </c>
      <c r="H239" s="15" t="s">
        <v>33</v>
      </c>
      <c r="I239" s="69">
        <v>0</v>
      </c>
      <c r="J239" s="70">
        <v>470000000</v>
      </c>
      <c r="K239" s="71" t="s">
        <v>31</v>
      </c>
      <c r="L239" s="18" t="s">
        <v>889</v>
      </c>
      <c r="M239" s="3" t="s">
        <v>40</v>
      </c>
      <c r="N239" s="72" t="s">
        <v>74</v>
      </c>
      <c r="O239" s="64" t="s">
        <v>38</v>
      </c>
      <c r="P239" s="15" t="s">
        <v>37</v>
      </c>
      <c r="Q239" s="73" t="s">
        <v>159</v>
      </c>
      <c r="R239" s="68" t="s">
        <v>160</v>
      </c>
      <c r="S239" s="83">
        <v>100</v>
      </c>
      <c r="T239" s="162">
        <v>1060</v>
      </c>
      <c r="U239" s="14">
        <f>S239*T239</f>
        <v>106000</v>
      </c>
      <c r="V239" s="14">
        <f t="shared" si="4"/>
        <v>118720.00000000001</v>
      </c>
      <c r="W239" s="67" t="s">
        <v>75</v>
      </c>
      <c r="X239" s="10" t="s">
        <v>32</v>
      </c>
      <c r="Y239" s="67"/>
    </row>
    <row r="240" spans="2:25" ht="63.75">
      <c r="B240" s="67" t="s">
        <v>914</v>
      </c>
      <c r="C240" s="66" t="s">
        <v>14</v>
      </c>
      <c r="D240" s="161" t="s">
        <v>885</v>
      </c>
      <c r="E240" s="161" t="s">
        <v>886</v>
      </c>
      <c r="F240" s="161" t="s">
        <v>887</v>
      </c>
      <c r="G240" s="68" t="s">
        <v>915</v>
      </c>
      <c r="H240" s="15" t="s">
        <v>33</v>
      </c>
      <c r="I240" s="69">
        <v>0</v>
      </c>
      <c r="J240" s="70">
        <v>470000000</v>
      </c>
      <c r="K240" s="71" t="s">
        <v>31</v>
      </c>
      <c r="L240" s="18" t="s">
        <v>889</v>
      </c>
      <c r="M240" s="3" t="s">
        <v>40</v>
      </c>
      <c r="N240" s="72" t="s">
        <v>74</v>
      </c>
      <c r="O240" s="64" t="s">
        <v>38</v>
      </c>
      <c r="P240" s="15" t="s">
        <v>37</v>
      </c>
      <c r="Q240" s="73" t="s">
        <v>94</v>
      </c>
      <c r="R240" s="15" t="s">
        <v>890</v>
      </c>
      <c r="S240" s="83">
        <v>400</v>
      </c>
      <c r="T240" s="162">
        <v>343.75</v>
      </c>
      <c r="U240" s="14">
        <v>0</v>
      </c>
      <c r="V240" s="14">
        <f t="shared" si="4"/>
        <v>0</v>
      </c>
      <c r="W240" s="67" t="s">
        <v>75</v>
      </c>
      <c r="X240" s="10" t="s">
        <v>32</v>
      </c>
      <c r="Y240" s="67" t="s">
        <v>902</v>
      </c>
    </row>
    <row r="241" spans="2:25" ht="63.75">
      <c r="B241" s="67" t="s">
        <v>916</v>
      </c>
      <c r="C241" s="66" t="s">
        <v>14</v>
      </c>
      <c r="D241" s="161" t="s">
        <v>903</v>
      </c>
      <c r="E241" s="161" t="s">
        <v>886</v>
      </c>
      <c r="F241" s="161" t="s">
        <v>904</v>
      </c>
      <c r="G241" s="68" t="s">
        <v>915</v>
      </c>
      <c r="H241" s="15" t="s">
        <v>33</v>
      </c>
      <c r="I241" s="69">
        <v>0</v>
      </c>
      <c r="J241" s="70">
        <v>470000000</v>
      </c>
      <c r="K241" s="71" t="s">
        <v>31</v>
      </c>
      <c r="L241" s="18" t="s">
        <v>889</v>
      </c>
      <c r="M241" s="3" t="s">
        <v>40</v>
      </c>
      <c r="N241" s="72" t="s">
        <v>74</v>
      </c>
      <c r="O241" s="64" t="s">
        <v>38</v>
      </c>
      <c r="P241" s="15" t="s">
        <v>37</v>
      </c>
      <c r="Q241" s="73" t="s">
        <v>159</v>
      </c>
      <c r="R241" s="68" t="s">
        <v>160</v>
      </c>
      <c r="S241" s="83">
        <v>100</v>
      </c>
      <c r="T241" s="162">
        <v>1060</v>
      </c>
      <c r="U241" s="14">
        <f>S241*T241</f>
        <v>106000</v>
      </c>
      <c r="V241" s="14">
        <f t="shared" si="4"/>
        <v>118720.00000000001</v>
      </c>
      <c r="W241" s="67" t="s">
        <v>75</v>
      </c>
      <c r="X241" s="10" t="s">
        <v>32</v>
      </c>
      <c r="Y241" s="67"/>
    </row>
    <row r="242" spans="2:25" ht="63.75">
      <c r="B242" s="67" t="s">
        <v>917</v>
      </c>
      <c r="C242" s="66" t="s">
        <v>14</v>
      </c>
      <c r="D242" s="161" t="s">
        <v>885</v>
      </c>
      <c r="E242" s="161" t="s">
        <v>886</v>
      </c>
      <c r="F242" s="161" t="s">
        <v>887</v>
      </c>
      <c r="G242" s="68" t="s">
        <v>918</v>
      </c>
      <c r="H242" s="15" t="s">
        <v>33</v>
      </c>
      <c r="I242" s="69">
        <v>0</v>
      </c>
      <c r="J242" s="70">
        <v>470000000</v>
      </c>
      <c r="K242" s="71" t="s">
        <v>31</v>
      </c>
      <c r="L242" s="18" t="s">
        <v>889</v>
      </c>
      <c r="M242" s="3" t="s">
        <v>40</v>
      </c>
      <c r="N242" s="72" t="s">
        <v>74</v>
      </c>
      <c r="O242" s="64" t="s">
        <v>38</v>
      </c>
      <c r="P242" s="15" t="s">
        <v>37</v>
      </c>
      <c r="Q242" s="73" t="s">
        <v>94</v>
      </c>
      <c r="R242" s="15" t="s">
        <v>890</v>
      </c>
      <c r="S242" s="83">
        <v>400</v>
      </c>
      <c r="T242" s="162">
        <v>343.75</v>
      </c>
      <c r="U242" s="14">
        <v>0</v>
      </c>
      <c r="V242" s="14">
        <f t="shared" si="4"/>
        <v>0</v>
      </c>
      <c r="W242" s="67" t="s">
        <v>75</v>
      </c>
      <c r="X242" s="10" t="s">
        <v>32</v>
      </c>
      <c r="Y242" s="67" t="s">
        <v>902</v>
      </c>
    </row>
    <row r="243" spans="2:25" ht="63.75">
      <c r="B243" s="67" t="s">
        <v>919</v>
      </c>
      <c r="C243" s="66" t="s">
        <v>14</v>
      </c>
      <c r="D243" s="161" t="s">
        <v>903</v>
      </c>
      <c r="E243" s="161" t="s">
        <v>886</v>
      </c>
      <c r="F243" s="161" t="s">
        <v>904</v>
      </c>
      <c r="G243" s="68" t="s">
        <v>918</v>
      </c>
      <c r="H243" s="15" t="s">
        <v>33</v>
      </c>
      <c r="I243" s="69">
        <v>0</v>
      </c>
      <c r="J243" s="70">
        <v>470000000</v>
      </c>
      <c r="K243" s="71" t="s">
        <v>31</v>
      </c>
      <c r="L243" s="18" t="s">
        <v>889</v>
      </c>
      <c r="M243" s="3" t="s">
        <v>40</v>
      </c>
      <c r="N243" s="72" t="s">
        <v>74</v>
      </c>
      <c r="O243" s="64" t="s">
        <v>38</v>
      </c>
      <c r="P243" s="15" t="s">
        <v>37</v>
      </c>
      <c r="Q243" s="73" t="s">
        <v>159</v>
      </c>
      <c r="R243" s="68" t="s">
        <v>160</v>
      </c>
      <c r="S243" s="83">
        <v>100</v>
      </c>
      <c r="T243" s="162">
        <v>1060</v>
      </c>
      <c r="U243" s="14">
        <f>S243*T243</f>
        <v>106000</v>
      </c>
      <c r="V243" s="14">
        <f t="shared" si="4"/>
        <v>118720.00000000001</v>
      </c>
      <c r="W243" s="67" t="s">
        <v>75</v>
      </c>
      <c r="X243" s="10" t="s">
        <v>32</v>
      </c>
      <c r="Y243" s="67"/>
    </row>
    <row r="244" spans="2:25" ht="63.75">
      <c r="B244" s="67" t="s">
        <v>2506</v>
      </c>
      <c r="C244" s="66" t="s">
        <v>14</v>
      </c>
      <c r="D244" s="67" t="s">
        <v>2507</v>
      </c>
      <c r="E244" s="68" t="s">
        <v>2508</v>
      </c>
      <c r="F244" s="68" t="s">
        <v>1680</v>
      </c>
      <c r="G244" s="15" t="s">
        <v>2509</v>
      </c>
      <c r="H244" s="15" t="s">
        <v>33</v>
      </c>
      <c r="I244" s="69">
        <v>0</v>
      </c>
      <c r="J244" s="70">
        <v>470000000</v>
      </c>
      <c r="K244" s="71" t="s">
        <v>31</v>
      </c>
      <c r="L244" s="18" t="s">
        <v>1080</v>
      </c>
      <c r="M244" s="3" t="s">
        <v>40</v>
      </c>
      <c r="N244" s="72" t="s">
        <v>74</v>
      </c>
      <c r="O244" s="64" t="s">
        <v>38</v>
      </c>
      <c r="P244" s="15" t="s">
        <v>37</v>
      </c>
      <c r="Q244" s="73" t="s">
        <v>159</v>
      </c>
      <c r="R244" s="68" t="s">
        <v>160</v>
      </c>
      <c r="S244" s="83">
        <v>10300</v>
      </c>
      <c r="T244" s="162">
        <v>140.6</v>
      </c>
      <c r="U244" s="14">
        <v>0</v>
      </c>
      <c r="V244" s="14">
        <f t="shared" si="4"/>
        <v>0</v>
      </c>
      <c r="W244" s="67" t="s">
        <v>75</v>
      </c>
      <c r="X244" s="10" t="s">
        <v>32</v>
      </c>
      <c r="Y244" s="67" t="s">
        <v>2181</v>
      </c>
    </row>
    <row r="245" spans="2:25" ht="63.75">
      <c r="B245" s="67" t="s">
        <v>2510</v>
      </c>
      <c r="C245" s="66" t="s">
        <v>14</v>
      </c>
      <c r="D245" s="67" t="s">
        <v>2507</v>
      </c>
      <c r="E245" s="68" t="s">
        <v>2508</v>
      </c>
      <c r="F245" s="68" t="s">
        <v>1680</v>
      </c>
      <c r="G245" s="15" t="s">
        <v>2509</v>
      </c>
      <c r="H245" s="15" t="s">
        <v>33</v>
      </c>
      <c r="I245" s="69">
        <v>0</v>
      </c>
      <c r="J245" s="70">
        <v>470000000</v>
      </c>
      <c r="K245" s="71" t="s">
        <v>31</v>
      </c>
      <c r="L245" s="18" t="s">
        <v>1080</v>
      </c>
      <c r="M245" s="3" t="s">
        <v>40</v>
      </c>
      <c r="N245" s="72" t="s">
        <v>74</v>
      </c>
      <c r="O245" s="64" t="s">
        <v>38</v>
      </c>
      <c r="P245" s="15" t="s">
        <v>37</v>
      </c>
      <c r="Q245" s="73" t="s">
        <v>159</v>
      </c>
      <c r="R245" s="68" t="s">
        <v>160</v>
      </c>
      <c r="S245" s="83">
        <v>10300</v>
      </c>
      <c r="T245" s="162">
        <v>134</v>
      </c>
      <c r="U245" s="14">
        <f>S245*T245</f>
        <v>1380200</v>
      </c>
      <c r="V245" s="14">
        <f t="shared" si="4"/>
        <v>1545824.0000000002</v>
      </c>
      <c r="W245" s="67" t="s">
        <v>75</v>
      </c>
      <c r="X245" s="10" t="s">
        <v>32</v>
      </c>
      <c r="Y245" s="67"/>
    </row>
    <row r="246" spans="2:25" ht="63.75">
      <c r="B246" s="67" t="s">
        <v>1677</v>
      </c>
      <c r="C246" s="66" t="s">
        <v>14</v>
      </c>
      <c r="D246" s="67" t="s">
        <v>1678</v>
      </c>
      <c r="E246" s="68" t="s">
        <v>1679</v>
      </c>
      <c r="F246" s="68" t="s">
        <v>1680</v>
      </c>
      <c r="G246" s="15" t="s">
        <v>1681</v>
      </c>
      <c r="H246" s="15" t="s">
        <v>33</v>
      </c>
      <c r="I246" s="69">
        <v>0</v>
      </c>
      <c r="J246" s="70">
        <v>470000000</v>
      </c>
      <c r="K246" s="71" t="s">
        <v>31</v>
      </c>
      <c r="L246" s="18" t="s">
        <v>1080</v>
      </c>
      <c r="M246" s="3" t="s">
        <v>40</v>
      </c>
      <c r="N246" s="72" t="s">
        <v>74</v>
      </c>
      <c r="O246" s="64" t="s">
        <v>38</v>
      </c>
      <c r="P246" s="15" t="s">
        <v>37</v>
      </c>
      <c r="Q246" s="73" t="s">
        <v>159</v>
      </c>
      <c r="R246" s="68" t="s">
        <v>160</v>
      </c>
      <c r="S246" s="83">
        <v>2700</v>
      </c>
      <c r="T246" s="162">
        <v>186.04</v>
      </c>
      <c r="U246" s="14">
        <v>0</v>
      </c>
      <c r="V246" s="14">
        <f t="shared" si="4"/>
        <v>0</v>
      </c>
      <c r="W246" s="67" t="s">
        <v>75</v>
      </c>
      <c r="X246" s="10" t="s">
        <v>32</v>
      </c>
      <c r="Y246" s="67" t="s">
        <v>1682</v>
      </c>
    </row>
    <row r="247" spans="2:25" ht="63.75">
      <c r="B247" s="67" t="s">
        <v>1683</v>
      </c>
      <c r="C247" s="66" t="s">
        <v>14</v>
      </c>
      <c r="D247" s="67" t="s">
        <v>1684</v>
      </c>
      <c r="E247" s="68" t="s">
        <v>1685</v>
      </c>
      <c r="F247" s="68" t="s">
        <v>1686</v>
      </c>
      <c r="G247" s="15"/>
      <c r="H247" s="15" t="s">
        <v>33</v>
      </c>
      <c r="I247" s="69">
        <v>0</v>
      </c>
      <c r="J247" s="70">
        <v>470000000</v>
      </c>
      <c r="K247" s="71" t="s">
        <v>31</v>
      </c>
      <c r="L247" s="18" t="s">
        <v>1080</v>
      </c>
      <c r="M247" s="3" t="s">
        <v>213</v>
      </c>
      <c r="N247" s="72" t="s">
        <v>74</v>
      </c>
      <c r="O247" s="64" t="s">
        <v>38</v>
      </c>
      <c r="P247" s="15" t="s">
        <v>37</v>
      </c>
      <c r="Q247" s="73" t="s">
        <v>159</v>
      </c>
      <c r="R247" s="68" t="s">
        <v>160</v>
      </c>
      <c r="S247" s="83">
        <v>2700</v>
      </c>
      <c r="T247" s="162">
        <v>214</v>
      </c>
      <c r="U247" s="14">
        <f>S247*T247</f>
        <v>577800</v>
      </c>
      <c r="V247" s="14">
        <f t="shared" si="4"/>
        <v>647136.0000000001</v>
      </c>
      <c r="W247" s="67" t="s">
        <v>75</v>
      </c>
      <c r="X247" s="10" t="s">
        <v>32</v>
      </c>
      <c r="Y247" s="67"/>
    </row>
    <row r="248" spans="2:25" ht="63.75">
      <c r="B248" s="67" t="s">
        <v>2511</v>
      </c>
      <c r="C248" s="66" t="s">
        <v>14</v>
      </c>
      <c r="D248" s="67" t="s">
        <v>2512</v>
      </c>
      <c r="E248" s="68" t="s">
        <v>2513</v>
      </c>
      <c r="F248" s="68" t="s">
        <v>2514</v>
      </c>
      <c r="G248" s="160"/>
      <c r="H248" s="15" t="s">
        <v>33</v>
      </c>
      <c r="I248" s="69">
        <v>0.8</v>
      </c>
      <c r="J248" s="70">
        <v>470000000</v>
      </c>
      <c r="K248" s="71" t="s">
        <v>31</v>
      </c>
      <c r="L248" s="18" t="s">
        <v>889</v>
      </c>
      <c r="M248" s="3" t="s">
        <v>40</v>
      </c>
      <c r="N248" s="72" t="s">
        <v>74</v>
      </c>
      <c r="O248" s="64" t="s">
        <v>38</v>
      </c>
      <c r="P248" s="15" t="s">
        <v>37</v>
      </c>
      <c r="Q248" s="73" t="s">
        <v>159</v>
      </c>
      <c r="R248" s="68" t="s">
        <v>160</v>
      </c>
      <c r="S248" s="83">
        <v>3200</v>
      </c>
      <c r="T248" s="162">
        <v>68.36</v>
      </c>
      <c r="U248" s="14">
        <v>0</v>
      </c>
      <c r="V248" s="14">
        <f t="shared" si="4"/>
        <v>0</v>
      </c>
      <c r="W248" s="67" t="s">
        <v>75</v>
      </c>
      <c r="X248" s="10" t="s">
        <v>32</v>
      </c>
      <c r="Y248" s="67" t="s">
        <v>2181</v>
      </c>
    </row>
    <row r="249" spans="2:25" ht="63.75">
      <c r="B249" s="67" t="s">
        <v>2515</v>
      </c>
      <c r="C249" s="66" t="s">
        <v>14</v>
      </c>
      <c r="D249" s="67" t="s">
        <v>2512</v>
      </c>
      <c r="E249" s="68" t="s">
        <v>2513</v>
      </c>
      <c r="F249" s="68" t="s">
        <v>2514</v>
      </c>
      <c r="G249" s="160"/>
      <c r="H249" s="15" t="s">
        <v>33</v>
      </c>
      <c r="I249" s="69">
        <v>0.8</v>
      </c>
      <c r="J249" s="70">
        <v>470000000</v>
      </c>
      <c r="K249" s="71" t="s">
        <v>31</v>
      </c>
      <c r="L249" s="18" t="s">
        <v>889</v>
      </c>
      <c r="M249" s="3" t="s">
        <v>40</v>
      </c>
      <c r="N249" s="72" t="s">
        <v>74</v>
      </c>
      <c r="O249" s="64" t="s">
        <v>38</v>
      </c>
      <c r="P249" s="15" t="s">
        <v>37</v>
      </c>
      <c r="Q249" s="73" t="s">
        <v>159</v>
      </c>
      <c r="R249" s="68" t="s">
        <v>160</v>
      </c>
      <c r="S249" s="83">
        <v>3200</v>
      </c>
      <c r="T249" s="162">
        <v>63</v>
      </c>
      <c r="U249" s="14">
        <f>S249*T249</f>
        <v>201600</v>
      </c>
      <c r="V249" s="14">
        <f t="shared" si="4"/>
        <v>225792.00000000003</v>
      </c>
      <c r="W249" s="67" t="s">
        <v>75</v>
      </c>
      <c r="X249" s="10" t="s">
        <v>32</v>
      </c>
      <c r="Y249" s="67"/>
    </row>
    <row r="250" spans="2:25" ht="51">
      <c r="B250" s="67" t="s">
        <v>920</v>
      </c>
      <c r="C250" s="66" t="s">
        <v>14</v>
      </c>
      <c r="D250" s="163" t="s">
        <v>921</v>
      </c>
      <c r="E250" s="164" t="s">
        <v>922</v>
      </c>
      <c r="F250" s="164" t="s">
        <v>923</v>
      </c>
      <c r="G250" s="160"/>
      <c r="H250" s="15" t="s">
        <v>30</v>
      </c>
      <c r="I250" s="69">
        <v>0</v>
      </c>
      <c r="J250" s="70">
        <v>470000000</v>
      </c>
      <c r="K250" s="71" t="s">
        <v>31</v>
      </c>
      <c r="L250" s="1" t="s">
        <v>924</v>
      </c>
      <c r="M250" s="3" t="s">
        <v>316</v>
      </c>
      <c r="N250" s="72" t="s">
        <v>74</v>
      </c>
      <c r="O250" s="64" t="s">
        <v>925</v>
      </c>
      <c r="P250" s="15" t="s">
        <v>397</v>
      </c>
      <c r="Q250" s="73" t="s">
        <v>926</v>
      </c>
      <c r="R250" s="15" t="s">
        <v>927</v>
      </c>
      <c r="S250" s="83">
        <v>2797</v>
      </c>
      <c r="T250" s="162">
        <v>1044.95</v>
      </c>
      <c r="U250" s="14">
        <v>0</v>
      </c>
      <c r="V250" s="14">
        <f t="shared" si="4"/>
        <v>0</v>
      </c>
      <c r="W250" s="67" t="s">
        <v>75</v>
      </c>
      <c r="X250" s="10" t="s">
        <v>32</v>
      </c>
      <c r="Y250" s="67" t="s">
        <v>518</v>
      </c>
    </row>
    <row r="251" spans="2:25" ht="51">
      <c r="B251" s="67" t="s">
        <v>928</v>
      </c>
      <c r="C251" s="66" t="s">
        <v>14</v>
      </c>
      <c r="D251" s="163" t="s">
        <v>921</v>
      </c>
      <c r="E251" s="164" t="s">
        <v>922</v>
      </c>
      <c r="F251" s="164" t="s">
        <v>923</v>
      </c>
      <c r="G251" s="160"/>
      <c r="H251" s="15" t="s">
        <v>30</v>
      </c>
      <c r="I251" s="69">
        <v>0</v>
      </c>
      <c r="J251" s="70">
        <v>470000000</v>
      </c>
      <c r="K251" s="71" t="s">
        <v>31</v>
      </c>
      <c r="L251" s="1" t="s">
        <v>924</v>
      </c>
      <c r="M251" s="3" t="s">
        <v>316</v>
      </c>
      <c r="N251" s="72" t="s">
        <v>74</v>
      </c>
      <c r="O251" s="64" t="s">
        <v>925</v>
      </c>
      <c r="P251" s="15" t="s">
        <v>397</v>
      </c>
      <c r="Q251" s="73" t="s">
        <v>926</v>
      </c>
      <c r="R251" s="15" t="s">
        <v>927</v>
      </c>
      <c r="S251" s="83">
        <v>1200</v>
      </c>
      <c r="T251" s="162">
        <v>1044.95</v>
      </c>
      <c r="U251" s="14">
        <f>S251*T251</f>
        <v>1253940</v>
      </c>
      <c r="V251" s="14">
        <f t="shared" si="4"/>
        <v>1404412.8</v>
      </c>
      <c r="W251" s="67" t="s">
        <v>75</v>
      </c>
      <c r="X251" s="10" t="s">
        <v>32</v>
      </c>
      <c r="Y251" s="67"/>
    </row>
    <row r="252" spans="2:25" ht="51">
      <c r="B252" s="67" t="s">
        <v>929</v>
      </c>
      <c r="C252" s="66" t="s">
        <v>14</v>
      </c>
      <c r="D252" s="163" t="s">
        <v>930</v>
      </c>
      <c r="E252" s="164" t="s">
        <v>922</v>
      </c>
      <c r="F252" s="164" t="s">
        <v>931</v>
      </c>
      <c r="G252" s="160"/>
      <c r="H252" s="15" t="s">
        <v>30</v>
      </c>
      <c r="I252" s="69">
        <v>0</v>
      </c>
      <c r="J252" s="70">
        <v>470000000</v>
      </c>
      <c r="K252" s="71" t="s">
        <v>31</v>
      </c>
      <c r="L252" s="1" t="s">
        <v>924</v>
      </c>
      <c r="M252" s="3" t="s">
        <v>316</v>
      </c>
      <c r="N252" s="72" t="s">
        <v>74</v>
      </c>
      <c r="O252" s="64" t="s">
        <v>925</v>
      </c>
      <c r="P252" s="15" t="s">
        <v>397</v>
      </c>
      <c r="Q252" s="73" t="s">
        <v>926</v>
      </c>
      <c r="R252" s="15" t="s">
        <v>927</v>
      </c>
      <c r="S252" s="83">
        <v>1544.5</v>
      </c>
      <c r="T252" s="162">
        <v>1309.89</v>
      </c>
      <c r="U252" s="14">
        <v>0</v>
      </c>
      <c r="V252" s="14">
        <f t="shared" si="4"/>
        <v>0</v>
      </c>
      <c r="W252" s="67" t="s">
        <v>75</v>
      </c>
      <c r="X252" s="10" t="s">
        <v>32</v>
      </c>
      <c r="Y252" s="67" t="s">
        <v>518</v>
      </c>
    </row>
    <row r="253" spans="2:25" ht="51">
      <c r="B253" s="67" t="s">
        <v>932</v>
      </c>
      <c r="C253" s="66" t="s">
        <v>14</v>
      </c>
      <c r="D253" s="163" t="s">
        <v>930</v>
      </c>
      <c r="E253" s="164" t="s">
        <v>922</v>
      </c>
      <c r="F253" s="164" t="s">
        <v>931</v>
      </c>
      <c r="G253" s="160"/>
      <c r="H253" s="15" t="s">
        <v>30</v>
      </c>
      <c r="I253" s="69">
        <v>0</v>
      </c>
      <c r="J253" s="70">
        <v>470000000</v>
      </c>
      <c r="K253" s="71" t="s">
        <v>31</v>
      </c>
      <c r="L253" s="1" t="s">
        <v>924</v>
      </c>
      <c r="M253" s="3" t="s">
        <v>316</v>
      </c>
      <c r="N253" s="72" t="s">
        <v>74</v>
      </c>
      <c r="O253" s="64" t="s">
        <v>925</v>
      </c>
      <c r="P253" s="15" t="s">
        <v>397</v>
      </c>
      <c r="Q253" s="73" t="s">
        <v>926</v>
      </c>
      <c r="R253" s="15" t="s">
        <v>927</v>
      </c>
      <c r="S253" s="83">
        <v>800</v>
      </c>
      <c r="T253" s="162">
        <v>1309.89</v>
      </c>
      <c r="U253" s="14">
        <f>S253*T253</f>
        <v>1047912.0000000001</v>
      </c>
      <c r="V253" s="14">
        <f t="shared" si="4"/>
        <v>1173661.4400000002</v>
      </c>
      <c r="W253" s="67" t="s">
        <v>75</v>
      </c>
      <c r="X253" s="10" t="s">
        <v>32</v>
      </c>
      <c r="Y253" s="67"/>
    </row>
    <row r="254" spans="2:25" ht="63.75">
      <c r="B254" s="67" t="s">
        <v>978</v>
      </c>
      <c r="C254" s="66" t="s">
        <v>14</v>
      </c>
      <c r="D254" s="164" t="s">
        <v>979</v>
      </c>
      <c r="E254" s="68" t="s">
        <v>980</v>
      </c>
      <c r="F254" s="76" t="s">
        <v>981</v>
      </c>
      <c r="G254" s="76"/>
      <c r="H254" s="15" t="s">
        <v>30</v>
      </c>
      <c r="I254" s="69">
        <v>0</v>
      </c>
      <c r="J254" s="70">
        <v>470000000</v>
      </c>
      <c r="K254" s="71" t="s">
        <v>31</v>
      </c>
      <c r="L254" s="18" t="s">
        <v>889</v>
      </c>
      <c r="M254" s="3" t="s">
        <v>40</v>
      </c>
      <c r="N254" s="72" t="s">
        <v>74</v>
      </c>
      <c r="O254" s="64" t="s">
        <v>982</v>
      </c>
      <c r="P254" s="15" t="s">
        <v>37</v>
      </c>
      <c r="Q254" s="73" t="s">
        <v>926</v>
      </c>
      <c r="R254" s="15" t="s">
        <v>927</v>
      </c>
      <c r="S254" s="83">
        <v>4701.3</v>
      </c>
      <c r="T254" s="162">
        <v>1696</v>
      </c>
      <c r="U254" s="14">
        <v>0</v>
      </c>
      <c r="V254" s="14">
        <f t="shared" si="4"/>
        <v>0</v>
      </c>
      <c r="W254" s="67" t="s">
        <v>75</v>
      </c>
      <c r="X254" s="10" t="s">
        <v>32</v>
      </c>
      <c r="Y254" s="67" t="s">
        <v>818</v>
      </c>
    </row>
    <row r="255" spans="2:25" ht="63.75">
      <c r="B255" s="67" t="s">
        <v>983</v>
      </c>
      <c r="C255" s="66" t="s">
        <v>14</v>
      </c>
      <c r="D255" s="282" t="s">
        <v>984</v>
      </c>
      <c r="E255" s="68" t="s">
        <v>985</v>
      </c>
      <c r="F255" s="68" t="s">
        <v>986</v>
      </c>
      <c r="G255" s="76"/>
      <c r="H255" s="15" t="s">
        <v>30</v>
      </c>
      <c r="I255" s="69">
        <v>0</v>
      </c>
      <c r="J255" s="70">
        <v>470000000</v>
      </c>
      <c r="K255" s="71" t="s">
        <v>31</v>
      </c>
      <c r="L255" s="18" t="s">
        <v>889</v>
      </c>
      <c r="M255" s="3" t="s">
        <v>40</v>
      </c>
      <c r="N255" s="72" t="s">
        <v>74</v>
      </c>
      <c r="O255" s="64" t="s">
        <v>982</v>
      </c>
      <c r="P255" s="15" t="s">
        <v>37</v>
      </c>
      <c r="Q255" s="73" t="s">
        <v>926</v>
      </c>
      <c r="R255" s="15" t="s">
        <v>927</v>
      </c>
      <c r="S255" s="83">
        <v>3000</v>
      </c>
      <c r="T255" s="162">
        <v>1696</v>
      </c>
      <c r="U255" s="14">
        <f>S255*T255</f>
        <v>5088000</v>
      </c>
      <c r="V255" s="14">
        <f t="shared" si="4"/>
        <v>5698560.000000001</v>
      </c>
      <c r="W255" s="67" t="s">
        <v>75</v>
      </c>
      <c r="X255" s="10" t="s">
        <v>32</v>
      </c>
      <c r="Y255" s="67"/>
    </row>
    <row r="256" spans="2:25" ht="63.75">
      <c r="B256" s="67" t="s">
        <v>987</v>
      </c>
      <c r="C256" s="66" t="s">
        <v>14</v>
      </c>
      <c r="D256" s="164" t="s">
        <v>988</v>
      </c>
      <c r="E256" s="68" t="s">
        <v>989</v>
      </c>
      <c r="F256" s="76" t="s">
        <v>990</v>
      </c>
      <c r="G256" s="160"/>
      <c r="H256" s="15" t="s">
        <v>33</v>
      </c>
      <c r="I256" s="69">
        <v>0</v>
      </c>
      <c r="J256" s="70">
        <v>470000000</v>
      </c>
      <c r="K256" s="71" t="s">
        <v>31</v>
      </c>
      <c r="L256" s="18" t="s">
        <v>991</v>
      </c>
      <c r="M256" s="3" t="s">
        <v>316</v>
      </c>
      <c r="N256" s="72" t="s">
        <v>74</v>
      </c>
      <c r="O256" s="64" t="s">
        <v>161</v>
      </c>
      <c r="P256" s="15" t="s">
        <v>47</v>
      </c>
      <c r="Q256" s="73" t="s">
        <v>159</v>
      </c>
      <c r="R256" s="68" t="s">
        <v>160</v>
      </c>
      <c r="S256" s="83">
        <v>1589.9</v>
      </c>
      <c r="T256" s="162">
        <v>216.32</v>
      </c>
      <c r="U256" s="14">
        <v>0</v>
      </c>
      <c r="V256" s="14">
        <f t="shared" si="4"/>
        <v>0</v>
      </c>
      <c r="W256" s="67" t="s">
        <v>75</v>
      </c>
      <c r="X256" s="10" t="s">
        <v>32</v>
      </c>
      <c r="Y256" s="67" t="s">
        <v>518</v>
      </c>
    </row>
    <row r="257" spans="2:25" ht="63.75">
      <c r="B257" s="67" t="s">
        <v>992</v>
      </c>
      <c r="C257" s="66" t="s">
        <v>14</v>
      </c>
      <c r="D257" s="164" t="s">
        <v>988</v>
      </c>
      <c r="E257" s="68" t="s">
        <v>989</v>
      </c>
      <c r="F257" s="76" t="s">
        <v>990</v>
      </c>
      <c r="G257" s="160"/>
      <c r="H257" s="15" t="s">
        <v>33</v>
      </c>
      <c r="I257" s="69">
        <v>0</v>
      </c>
      <c r="J257" s="70">
        <v>470000000</v>
      </c>
      <c r="K257" s="71" t="s">
        <v>31</v>
      </c>
      <c r="L257" s="18" t="s">
        <v>991</v>
      </c>
      <c r="M257" s="3" t="s">
        <v>316</v>
      </c>
      <c r="N257" s="72" t="s">
        <v>74</v>
      </c>
      <c r="O257" s="64" t="s">
        <v>161</v>
      </c>
      <c r="P257" s="15" t="s">
        <v>47</v>
      </c>
      <c r="Q257" s="73" t="s">
        <v>159</v>
      </c>
      <c r="R257" s="68" t="s">
        <v>160</v>
      </c>
      <c r="S257" s="83">
        <v>500</v>
      </c>
      <c r="T257" s="162">
        <v>216.32</v>
      </c>
      <c r="U257" s="14">
        <f>S257*T257</f>
        <v>108160</v>
      </c>
      <c r="V257" s="14">
        <f t="shared" si="4"/>
        <v>121139.20000000001</v>
      </c>
      <c r="W257" s="67" t="s">
        <v>75</v>
      </c>
      <c r="X257" s="10" t="s">
        <v>32</v>
      </c>
      <c r="Y257" s="67"/>
    </row>
    <row r="258" spans="2:25" ht="63.75">
      <c r="B258" s="67" t="s">
        <v>2516</v>
      </c>
      <c r="C258" s="66" t="s">
        <v>14</v>
      </c>
      <c r="D258" s="221" t="s">
        <v>2517</v>
      </c>
      <c r="E258" s="222" t="s">
        <v>2518</v>
      </c>
      <c r="F258" s="222" t="s">
        <v>2519</v>
      </c>
      <c r="G258" s="68" t="s">
        <v>2520</v>
      </c>
      <c r="H258" s="15" t="s">
        <v>33</v>
      </c>
      <c r="I258" s="69">
        <v>0</v>
      </c>
      <c r="J258" s="70">
        <v>470000000</v>
      </c>
      <c r="K258" s="71" t="s">
        <v>31</v>
      </c>
      <c r="L258" s="18" t="s">
        <v>889</v>
      </c>
      <c r="M258" s="3" t="s">
        <v>40</v>
      </c>
      <c r="N258" s="72" t="s">
        <v>74</v>
      </c>
      <c r="O258" s="64" t="s">
        <v>38</v>
      </c>
      <c r="P258" s="15" t="s">
        <v>37</v>
      </c>
      <c r="Q258" s="73" t="s">
        <v>143</v>
      </c>
      <c r="R258" s="68" t="s">
        <v>2521</v>
      </c>
      <c r="S258" s="83">
        <v>2</v>
      </c>
      <c r="T258" s="162">
        <v>925000</v>
      </c>
      <c r="U258" s="14">
        <v>0</v>
      </c>
      <c r="V258" s="14">
        <f>U258*1.12</f>
        <v>0</v>
      </c>
      <c r="W258" s="67" t="s">
        <v>75</v>
      </c>
      <c r="X258" s="10" t="s">
        <v>32</v>
      </c>
      <c r="Y258" s="15" t="s">
        <v>2181</v>
      </c>
    </row>
    <row r="259" spans="2:25" ht="63.75">
      <c r="B259" s="67" t="s">
        <v>2522</v>
      </c>
      <c r="C259" s="66" t="s">
        <v>14</v>
      </c>
      <c r="D259" s="221" t="s">
        <v>2517</v>
      </c>
      <c r="E259" s="222" t="s">
        <v>2518</v>
      </c>
      <c r="F259" s="222" t="s">
        <v>2519</v>
      </c>
      <c r="G259" s="68" t="s">
        <v>2520</v>
      </c>
      <c r="H259" s="15" t="s">
        <v>33</v>
      </c>
      <c r="I259" s="69">
        <v>0</v>
      </c>
      <c r="J259" s="70">
        <v>470000000</v>
      </c>
      <c r="K259" s="71" t="s">
        <v>31</v>
      </c>
      <c r="L259" s="18" t="s">
        <v>889</v>
      </c>
      <c r="M259" s="3" t="s">
        <v>40</v>
      </c>
      <c r="N259" s="72" t="s">
        <v>74</v>
      </c>
      <c r="O259" s="64" t="s">
        <v>38</v>
      </c>
      <c r="P259" s="15" t="s">
        <v>37</v>
      </c>
      <c r="Q259" s="73" t="s">
        <v>143</v>
      </c>
      <c r="R259" s="68" t="s">
        <v>2521</v>
      </c>
      <c r="S259" s="83">
        <v>2</v>
      </c>
      <c r="T259" s="162">
        <v>715000</v>
      </c>
      <c r="U259" s="14">
        <f>S259*T259</f>
        <v>1430000</v>
      </c>
      <c r="V259" s="14">
        <f>U259*1.12</f>
        <v>1601600.0000000002</v>
      </c>
      <c r="W259" s="67" t="s">
        <v>75</v>
      </c>
      <c r="X259" s="10" t="s">
        <v>32</v>
      </c>
      <c r="Y259" s="15"/>
    </row>
    <row r="260" spans="2:25" ht="76.5">
      <c r="B260" s="67" t="s">
        <v>993</v>
      </c>
      <c r="C260" s="66" t="s">
        <v>14</v>
      </c>
      <c r="D260" s="15" t="s">
        <v>994</v>
      </c>
      <c r="E260" s="15" t="s">
        <v>995</v>
      </c>
      <c r="F260" s="15" t="s">
        <v>996</v>
      </c>
      <c r="G260" s="165"/>
      <c r="H260" s="15" t="s">
        <v>33</v>
      </c>
      <c r="I260" s="69">
        <v>0</v>
      </c>
      <c r="J260" s="70">
        <v>470000000</v>
      </c>
      <c r="K260" s="71" t="s">
        <v>31</v>
      </c>
      <c r="L260" s="18" t="s">
        <v>991</v>
      </c>
      <c r="M260" s="3" t="s">
        <v>316</v>
      </c>
      <c r="N260" s="72" t="s">
        <v>74</v>
      </c>
      <c r="O260" s="64" t="s">
        <v>161</v>
      </c>
      <c r="P260" s="15" t="s">
        <v>997</v>
      </c>
      <c r="Q260" s="73">
        <v>62</v>
      </c>
      <c r="R260" s="15" t="s">
        <v>998</v>
      </c>
      <c r="S260" s="155">
        <v>459</v>
      </c>
      <c r="T260" s="162">
        <v>261.44</v>
      </c>
      <c r="U260" s="14">
        <v>0</v>
      </c>
      <c r="V260" s="14">
        <f t="shared" si="4"/>
        <v>0</v>
      </c>
      <c r="W260" s="67" t="s">
        <v>75</v>
      </c>
      <c r="X260" s="10" t="s">
        <v>32</v>
      </c>
      <c r="Y260" s="67" t="s">
        <v>518</v>
      </c>
    </row>
    <row r="261" spans="2:25" ht="76.5">
      <c r="B261" s="67" t="s">
        <v>999</v>
      </c>
      <c r="C261" s="66" t="s">
        <v>14</v>
      </c>
      <c r="D261" s="15" t="s">
        <v>994</v>
      </c>
      <c r="E261" s="15" t="s">
        <v>995</v>
      </c>
      <c r="F261" s="15" t="s">
        <v>996</v>
      </c>
      <c r="G261" s="165"/>
      <c r="H261" s="15" t="s">
        <v>33</v>
      </c>
      <c r="I261" s="69">
        <v>0</v>
      </c>
      <c r="J261" s="70">
        <v>470000000</v>
      </c>
      <c r="K261" s="71" t="s">
        <v>31</v>
      </c>
      <c r="L261" s="18" t="s">
        <v>991</v>
      </c>
      <c r="M261" s="3" t="s">
        <v>316</v>
      </c>
      <c r="N261" s="72" t="s">
        <v>74</v>
      </c>
      <c r="O261" s="64" t="s">
        <v>161</v>
      </c>
      <c r="P261" s="15" t="s">
        <v>997</v>
      </c>
      <c r="Q261" s="73">
        <v>62</v>
      </c>
      <c r="R261" s="15" t="s">
        <v>998</v>
      </c>
      <c r="S261" s="155">
        <v>200</v>
      </c>
      <c r="T261" s="162">
        <v>261.44</v>
      </c>
      <c r="U261" s="14">
        <f>S261*T261</f>
        <v>52288</v>
      </c>
      <c r="V261" s="14">
        <f t="shared" si="4"/>
        <v>58562.560000000005</v>
      </c>
      <c r="W261" s="67" t="s">
        <v>75</v>
      </c>
      <c r="X261" s="10" t="s">
        <v>32</v>
      </c>
      <c r="Y261" s="67"/>
    </row>
    <row r="262" spans="2:25" ht="76.5">
      <c r="B262" s="67" t="s">
        <v>1000</v>
      </c>
      <c r="C262" s="66" t="s">
        <v>14</v>
      </c>
      <c r="D262" s="15" t="s">
        <v>1001</v>
      </c>
      <c r="E262" s="15" t="s">
        <v>1002</v>
      </c>
      <c r="F262" s="15" t="s">
        <v>1003</v>
      </c>
      <c r="G262" s="160"/>
      <c r="H262" s="15" t="s">
        <v>33</v>
      </c>
      <c r="I262" s="69">
        <v>0</v>
      </c>
      <c r="J262" s="70">
        <v>470000000</v>
      </c>
      <c r="K262" s="71" t="s">
        <v>31</v>
      </c>
      <c r="L262" s="18" t="s">
        <v>991</v>
      </c>
      <c r="M262" s="3" t="s">
        <v>316</v>
      </c>
      <c r="N262" s="72" t="s">
        <v>74</v>
      </c>
      <c r="O262" s="64" t="s">
        <v>35</v>
      </c>
      <c r="P262" s="15" t="s">
        <v>997</v>
      </c>
      <c r="Q262" s="73" t="s">
        <v>926</v>
      </c>
      <c r="R262" s="15" t="s">
        <v>1004</v>
      </c>
      <c r="S262" s="83">
        <v>1400</v>
      </c>
      <c r="T262" s="162">
        <v>1830.47</v>
      </c>
      <c r="U262" s="14">
        <v>0</v>
      </c>
      <c r="V262" s="14">
        <f t="shared" si="4"/>
        <v>0</v>
      </c>
      <c r="W262" s="67" t="s">
        <v>75</v>
      </c>
      <c r="X262" s="10" t="s">
        <v>32</v>
      </c>
      <c r="Y262" s="67" t="s">
        <v>518</v>
      </c>
    </row>
    <row r="263" spans="2:25" ht="76.5">
      <c r="B263" s="67" t="s">
        <v>1005</v>
      </c>
      <c r="C263" s="66" t="s">
        <v>14</v>
      </c>
      <c r="D263" s="15" t="s">
        <v>1001</v>
      </c>
      <c r="E263" s="15" t="s">
        <v>1002</v>
      </c>
      <c r="F263" s="15" t="s">
        <v>1003</v>
      </c>
      <c r="G263" s="160"/>
      <c r="H263" s="15" t="s">
        <v>33</v>
      </c>
      <c r="I263" s="69">
        <v>0</v>
      </c>
      <c r="J263" s="70">
        <v>470000000</v>
      </c>
      <c r="K263" s="71" t="s">
        <v>31</v>
      </c>
      <c r="L263" s="18" t="s">
        <v>991</v>
      </c>
      <c r="M263" s="3" t="s">
        <v>316</v>
      </c>
      <c r="N263" s="72" t="s">
        <v>74</v>
      </c>
      <c r="O263" s="64" t="s">
        <v>35</v>
      </c>
      <c r="P263" s="15" t="s">
        <v>997</v>
      </c>
      <c r="Q263" s="73" t="s">
        <v>926</v>
      </c>
      <c r="R263" s="15" t="s">
        <v>1004</v>
      </c>
      <c r="S263" s="83">
        <v>1000</v>
      </c>
      <c r="T263" s="162">
        <v>1830.47</v>
      </c>
      <c r="U263" s="14">
        <f>S263*T263</f>
        <v>1830470</v>
      </c>
      <c r="V263" s="14">
        <f t="shared" si="4"/>
        <v>2050126.4000000001</v>
      </c>
      <c r="W263" s="67" t="s">
        <v>75</v>
      </c>
      <c r="X263" s="10" t="s">
        <v>32</v>
      </c>
      <c r="Y263" s="67"/>
    </row>
    <row r="264" spans="2:25" ht="63.75">
      <c r="B264" s="67" t="s">
        <v>2523</v>
      </c>
      <c r="C264" s="66" t="s">
        <v>14</v>
      </c>
      <c r="D264" s="73" t="s">
        <v>2524</v>
      </c>
      <c r="E264" s="68" t="s">
        <v>2525</v>
      </c>
      <c r="F264" s="68" t="s">
        <v>2526</v>
      </c>
      <c r="G264" s="160"/>
      <c r="H264" s="15" t="s">
        <v>33</v>
      </c>
      <c r="I264" s="69">
        <v>0</v>
      </c>
      <c r="J264" s="70">
        <v>470000000</v>
      </c>
      <c r="K264" s="71" t="s">
        <v>31</v>
      </c>
      <c r="L264" s="18" t="s">
        <v>250</v>
      </c>
      <c r="M264" s="3" t="s">
        <v>40</v>
      </c>
      <c r="N264" s="72" t="s">
        <v>74</v>
      </c>
      <c r="O264" s="64" t="s">
        <v>38</v>
      </c>
      <c r="P264" s="15" t="s">
        <v>37</v>
      </c>
      <c r="Q264" s="73" t="s">
        <v>251</v>
      </c>
      <c r="R264" s="15" t="s">
        <v>252</v>
      </c>
      <c r="S264" s="83">
        <v>160</v>
      </c>
      <c r="T264" s="162">
        <v>1450.9</v>
      </c>
      <c r="U264" s="14">
        <v>0</v>
      </c>
      <c r="V264" s="14">
        <f>U264*1.12</f>
        <v>0</v>
      </c>
      <c r="W264" s="67" t="s">
        <v>75</v>
      </c>
      <c r="X264" s="10" t="s">
        <v>32</v>
      </c>
      <c r="Y264" s="67" t="s">
        <v>2181</v>
      </c>
    </row>
    <row r="265" spans="2:25" ht="63.75">
      <c r="B265" s="67" t="s">
        <v>2527</v>
      </c>
      <c r="C265" s="66" t="s">
        <v>14</v>
      </c>
      <c r="D265" s="73" t="s">
        <v>2524</v>
      </c>
      <c r="E265" s="68" t="s">
        <v>2525</v>
      </c>
      <c r="F265" s="68" t="s">
        <v>2526</v>
      </c>
      <c r="G265" s="160"/>
      <c r="H265" s="15" t="s">
        <v>33</v>
      </c>
      <c r="I265" s="69">
        <v>0</v>
      </c>
      <c r="J265" s="70">
        <v>470000000</v>
      </c>
      <c r="K265" s="71" t="s">
        <v>31</v>
      </c>
      <c r="L265" s="18" t="s">
        <v>250</v>
      </c>
      <c r="M265" s="3" t="s">
        <v>40</v>
      </c>
      <c r="N265" s="72" t="s">
        <v>74</v>
      </c>
      <c r="O265" s="64" t="s">
        <v>38</v>
      </c>
      <c r="P265" s="15" t="s">
        <v>37</v>
      </c>
      <c r="Q265" s="73" t="s">
        <v>251</v>
      </c>
      <c r="R265" s="15" t="s">
        <v>252</v>
      </c>
      <c r="S265" s="83">
        <v>160</v>
      </c>
      <c r="T265" s="162">
        <v>1400</v>
      </c>
      <c r="U265" s="14">
        <f>S265*T265</f>
        <v>224000</v>
      </c>
      <c r="V265" s="14">
        <f>U265*1.12</f>
        <v>250880.00000000003</v>
      </c>
      <c r="W265" s="67" t="s">
        <v>75</v>
      </c>
      <c r="X265" s="10" t="s">
        <v>32</v>
      </c>
      <c r="Y265" s="67"/>
    </row>
    <row r="266" spans="2:25" ht="63.75">
      <c r="B266" s="67" t="s">
        <v>1010</v>
      </c>
      <c r="C266" s="66" t="s">
        <v>14</v>
      </c>
      <c r="D266" s="84" t="s">
        <v>1011</v>
      </c>
      <c r="E266" s="166" t="s">
        <v>1012</v>
      </c>
      <c r="F266" s="166" t="s">
        <v>1013</v>
      </c>
      <c r="G266" s="15"/>
      <c r="H266" s="15" t="s">
        <v>30</v>
      </c>
      <c r="I266" s="69">
        <v>0</v>
      </c>
      <c r="J266" s="70">
        <v>470000000</v>
      </c>
      <c r="K266" s="71" t="s">
        <v>31</v>
      </c>
      <c r="L266" s="18" t="s">
        <v>1014</v>
      </c>
      <c r="M266" s="3" t="s">
        <v>40</v>
      </c>
      <c r="N266" s="72" t="s">
        <v>74</v>
      </c>
      <c r="O266" s="64" t="s">
        <v>38</v>
      </c>
      <c r="P266" s="15" t="s">
        <v>37</v>
      </c>
      <c r="Q266" s="73" t="s">
        <v>1015</v>
      </c>
      <c r="R266" s="15" t="s">
        <v>1016</v>
      </c>
      <c r="S266" s="167">
        <v>3250</v>
      </c>
      <c r="T266" s="18">
        <v>11148.83</v>
      </c>
      <c r="U266" s="14">
        <v>0</v>
      </c>
      <c r="V266" s="14">
        <f aca="true" t="shared" si="5" ref="V266:V273">U266*1.12</f>
        <v>0</v>
      </c>
      <c r="W266" s="67" t="s">
        <v>75</v>
      </c>
      <c r="X266" s="10" t="s">
        <v>32</v>
      </c>
      <c r="Y266" s="67" t="s">
        <v>1192</v>
      </c>
    </row>
    <row r="267" spans="2:25" ht="63.75">
      <c r="B267" s="67" t="s">
        <v>1017</v>
      </c>
      <c r="C267" s="66" t="s">
        <v>14</v>
      </c>
      <c r="D267" s="73" t="s">
        <v>1018</v>
      </c>
      <c r="E267" s="15" t="s">
        <v>1012</v>
      </c>
      <c r="F267" s="15" t="s">
        <v>1019</v>
      </c>
      <c r="G267" s="15"/>
      <c r="H267" s="15" t="s">
        <v>30</v>
      </c>
      <c r="I267" s="69">
        <v>0</v>
      </c>
      <c r="J267" s="70">
        <v>470000000</v>
      </c>
      <c r="K267" s="71" t="s">
        <v>31</v>
      </c>
      <c r="L267" s="18" t="s">
        <v>1014</v>
      </c>
      <c r="M267" s="3" t="s">
        <v>316</v>
      </c>
      <c r="N267" s="72" t="s">
        <v>74</v>
      </c>
      <c r="O267" s="64" t="s">
        <v>38</v>
      </c>
      <c r="P267" s="15" t="s">
        <v>37</v>
      </c>
      <c r="Q267" s="73" t="s">
        <v>1015</v>
      </c>
      <c r="R267" s="15" t="s">
        <v>1016</v>
      </c>
      <c r="S267" s="167">
        <v>2500</v>
      </c>
      <c r="T267" s="18">
        <v>11148.83</v>
      </c>
      <c r="U267" s="14">
        <f>S267*T267</f>
        <v>27872075</v>
      </c>
      <c r="V267" s="14">
        <f t="shared" si="5"/>
        <v>31216724.000000004</v>
      </c>
      <c r="W267" s="67" t="s">
        <v>75</v>
      </c>
      <c r="X267" s="10" t="s">
        <v>32</v>
      </c>
      <c r="Y267" s="67"/>
    </row>
    <row r="268" spans="2:25" ht="63.75">
      <c r="B268" s="67" t="s">
        <v>1020</v>
      </c>
      <c r="C268" s="66" t="s">
        <v>14</v>
      </c>
      <c r="D268" s="73" t="s">
        <v>1021</v>
      </c>
      <c r="E268" s="15" t="s">
        <v>1022</v>
      </c>
      <c r="F268" s="15" t="s">
        <v>1023</v>
      </c>
      <c r="G268" s="168"/>
      <c r="H268" s="15" t="s">
        <v>30</v>
      </c>
      <c r="I268" s="69">
        <v>0</v>
      </c>
      <c r="J268" s="70">
        <v>470000000</v>
      </c>
      <c r="K268" s="71" t="s">
        <v>31</v>
      </c>
      <c r="L268" s="18" t="s">
        <v>1014</v>
      </c>
      <c r="M268" s="3" t="s">
        <v>40</v>
      </c>
      <c r="N268" s="72" t="s">
        <v>74</v>
      </c>
      <c r="O268" s="64" t="s">
        <v>38</v>
      </c>
      <c r="P268" s="15" t="s">
        <v>37</v>
      </c>
      <c r="Q268" s="73" t="s">
        <v>143</v>
      </c>
      <c r="R268" s="15" t="s">
        <v>144</v>
      </c>
      <c r="S268" s="169">
        <v>90</v>
      </c>
      <c r="T268" s="18">
        <v>491100</v>
      </c>
      <c r="U268" s="14">
        <v>0</v>
      </c>
      <c r="V268" s="14">
        <f t="shared" si="5"/>
        <v>0</v>
      </c>
      <c r="W268" s="67" t="s">
        <v>75</v>
      </c>
      <c r="X268" s="10" t="s">
        <v>32</v>
      </c>
      <c r="Y268" s="67" t="s">
        <v>1575</v>
      </c>
    </row>
    <row r="269" spans="2:25" ht="63.75">
      <c r="B269" s="67" t="s">
        <v>1024</v>
      </c>
      <c r="C269" s="66" t="s">
        <v>14</v>
      </c>
      <c r="D269" s="255" t="s">
        <v>1747</v>
      </c>
      <c r="E269" s="255" t="s">
        <v>1748</v>
      </c>
      <c r="F269" s="255" t="s">
        <v>1749</v>
      </c>
      <c r="G269" s="168"/>
      <c r="H269" s="15" t="s">
        <v>30</v>
      </c>
      <c r="I269" s="69">
        <v>0</v>
      </c>
      <c r="J269" s="70">
        <v>470000000</v>
      </c>
      <c r="K269" s="71" t="s">
        <v>31</v>
      </c>
      <c r="L269" s="18" t="s">
        <v>1014</v>
      </c>
      <c r="M269" s="3" t="s">
        <v>316</v>
      </c>
      <c r="N269" s="72" t="s">
        <v>74</v>
      </c>
      <c r="O269" s="64" t="s">
        <v>38</v>
      </c>
      <c r="P269" s="15" t="s">
        <v>37</v>
      </c>
      <c r="Q269" s="73" t="s">
        <v>159</v>
      </c>
      <c r="R269" s="68" t="s">
        <v>160</v>
      </c>
      <c r="S269" s="169">
        <v>100000</v>
      </c>
      <c r="T269" s="18">
        <v>358</v>
      </c>
      <c r="U269" s="14">
        <f>S269*T269</f>
        <v>35800000</v>
      </c>
      <c r="V269" s="14">
        <f t="shared" si="5"/>
        <v>40096000.00000001</v>
      </c>
      <c r="W269" s="67" t="s">
        <v>75</v>
      </c>
      <c r="X269" s="10" t="s">
        <v>32</v>
      </c>
      <c r="Y269" s="67"/>
    </row>
    <row r="270" spans="2:25" ht="76.5">
      <c r="B270" s="67" t="s">
        <v>1025</v>
      </c>
      <c r="C270" s="66" t="s">
        <v>14</v>
      </c>
      <c r="D270" s="161" t="s">
        <v>1026</v>
      </c>
      <c r="E270" s="15" t="s">
        <v>1027</v>
      </c>
      <c r="F270" s="15" t="s">
        <v>1028</v>
      </c>
      <c r="G270" s="168"/>
      <c r="H270" s="67" t="s">
        <v>33</v>
      </c>
      <c r="I270" s="69">
        <v>0.55</v>
      </c>
      <c r="J270" s="70">
        <v>470000000</v>
      </c>
      <c r="K270" s="71" t="s">
        <v>31</v>
      </c>
      <c r="L270" s="18" t="s">
        <v>1029</v>
      </c>
      <c r="M270" s="3" t="s">
        <v>40</v>
      </c>
      <c r="N270" s="72" t="s">
        <v>74</v>
      </c>
      <c r="O270" s="64" t="s">
        <v>35</v>
      </c>
      <c r="P270" s="15" t="s">
        <v>997</v>
      </c>
      <c r="Q270" s="73" t="s">
        <v>926</v>
      </c>
      <c r="R270" s="15" t="s">
        <v>927</v>
      </c>
      <c r="S270" s="167">
        <v>2200</v>
      </c>
      <c r="T270" s="120">
        <v>110</v>
      </c>
      <c r="U270" s="14">
        <v>0</v>
      </c>
      <c r="V270" s="14">
        <f t="shared" si="5"/>
        <v>0</v>
      </c>
      <c r="W270" s="67" t="s">
        <v>75</v>
      </c>
      <c r="X270" s="10" t="s">
        <v>32</v>
      </c>
      <c r="Y270" s="67" t="s">
        <v>1199</v>
      </c>
    </row>
    <row r="271" spans="2:25" ht="76.5">
      <c r="B271" s="67" t="s">
        <v>1030</v>
      </c>
      <c r="C271" s="66" t="s">
        <v>14</v>
      </c>
      <c r="D271" s="161" t="s">
        <v>1026</v>
      </c>
      <c r="E271" s="15" t="s">
        <v>1027</v>
      </c>
      <c r="F271" s="15" t="s">
        <v>1028</v>
      </c>
      <c r="G271" s="168"/>
      <c r="H271" s="67" t="s">
        <v>33</v>
      </c>
      <c r="I271" s="69">
        <v>0.55</v>
      </c>
      <c r="J271" s="70">
        <v>470000000</v>
      </c>
      <c r="K271" s="71" t="s">
        <v>31</v>
      </c>
      <c r="L271" s="18" t="s">
        <v>1029</v>
      </c>
      <c r="M271" s="3" t="s">
        <v>316</v>
      </c>
      <c r="N271" s="72" t="s">
        <v>74</v>
      </c>
      <c r="O271" s="64" t="s">
        <v>35</v>
      </c>
      <c r="P271" s="15" t="s">
        <v>997</v>
      </c>
      <c r="Q271" s="73" t="s">
        <v>926</v>
      </c>
      <c r="R271" s="15" t="s">
        <v>927</v>
      </c>
      <c r="S271" s="167">
        <v>566</v>
      </c>
      <c r="T271" s="120">
        <v>110</v>
      </c>
      <c r="U271" s="14">
        <f>S271*T271</f>
        <v>62260</v>
      </c>
      <c r="V271" s="14">
        <f t="shared" si="5"/>
        <v>69731.20000000001</v>
      </c>
      <c r="W271" s="67" t="s">
        <v>75</v>
      </c>
      <c r="X271" s="10" t="s">
        <v>32</v>
      </c>
      <c r="Y271" s="67"/>
    </row>
    <row r="272" spans="2:25" ht="63.75">
      <c r="B272" s="67" t="s">
        <v>1031</v>
      </c>
      <c r="C272" s="66" t="s">
        <v>14</v>
      </c>
      <c r="D272" s="161" t="s">
        <v>1032</v>
      </c>
      <c r="E272" s="15" t="s">
        <v>1033</v>
      </c>
      <c r="F272" s="15" t="s">
        <v>1034</v>
      </c>
      <c r="G272" s="168"/>
      <c r="H272" s="67" t="s">
        <v>30</v>
      </c>
      <c r="I272" s="69">
        <v>0</v>
      </c>
      <c r="J272" s="70">
        <v>470000000</v>
      </c>
      <c r="K272" s="71" t="s">
        <v>31</v>
      </c>
      <c r="L272" s="18" t="s">
        <v>212</v>
      </c>
      <c r="M272" s="3" t="s">
        <v>40</v>
      </c>
      <c r="N272" s="72" t="s">
        <v>74</v>
      </c>
      <c r="O272" s="64" t="s">
        <v>38</v>
      </c>
      <c r="P272" s="15" t="s">
        <v>37</v>
      </c>
      <c r="Q272" s="73" t="s">
        <v>143</v>
      </c>
      <c r="R272" s="15" t="s">
        <v>144</v>
      </c>
      <c r="S272" s="169">
        <v>45</v>
      </c>
      <c r="T272" s="18">
        <v>796737.82</v>
      </c>
      <c r="U272" s="14">
        <v>0</v>
      </c>
      <c r="V272" s="14">
        <f t="shared" si="5"/>
        <v>0</v>
      </c>
      <c r="W272" s="67" t="s">
        <v>75</v>
      </c>
      <c r="X272" s="10" t="s">
        <v>32</v>
      </c>
      <c r="Y272" s="67" t="s">
        <v>2596</v>
      </c>
    </row>
    <row r="273" spans="2:25" ht="63.75">
      <c r="B273" s="67" t="s">
        <v>1035</v>
      </c>
      <c r="C273" s="66" t="s">
        <v>14</v>
      </c>
      <c r="D273" s="161" t="s">
        <v>2597</v>
      </c>
      <c r="E273" s="15" t="s">
        <v>1033</v>
      </c>
      <c r="F273" s="15" t="s">
        <v>2598</v>
      </c>
      <c r="G273" s="168"/>
      <c r="H273" s="67" t="s">
        <v>30</v>
      </c>
      <c r="I273" s="69">
        <v>0</v>
      </c>
      <c r="J273" s="70">
        <v>470000000</v>
      </c>
      <c r="K273" s="71" t="s">
        <v>31</v>
      </c>
      <c r="L273" s="18" t="s">
        <v>1267</v>
      </c>
      <c r="M273" s="3" t="s">
        <v>316</v>
      </c>
      <c r="N273" s="72" t="s">
        <v>74</v>
      </c>
      <c r="O273" s="64" t="s">
        <v>38</v>
      </c>
      <c r="P273" s="15" t="s">
        <v>37</v>
      </c>
      <c r="Q273" s="73" t="s">
        <v>143</v>
      </c>
      <c r="R273" s="15" t="s">
        <v>144</v>
      </c>
      <c r="S273" s="169">
        <v>35</v>
      </c>
      <c r="T273" s="18">
        <v>796737.82</v>
      </c>
      <c r="U273" s="14">
        <f>S273*T273</f>
        <v>27885823.7</v>
      </c>
      <c r="V273" s="14">
        <f t="shared" si="5"/>
        <v>31232122.544000003</v>
      </c>
      <c r="W273" s="67" t="s">
        <v>75</v>
      </c>
      <c r="X273" s="10" t="s">
        <v>32</v>
      </c>
      <c r="Y273" s="67"/>
    </row>
    <row r="274" spans="2:25" ht="63.75">
      <c r="B274" s="67" t="s">
        <v>1567</v>
      </c>
      <c r="C274" s="66" t="s">
        <v>14</v>
      </c>
      <c r="D274" s="161" t="s">
        <v>1568</v>
      </c>
      <c r="E274" s="15" t="s">
        <v>1569</v>
      </c>
      <c r="F274" s="15" t="s">
        <v>1570</v>
      </c>
      <c r="G274" s="168"/>
      <c r="H274" s="67" t="s">
        <v>30</v>
      </c>
      <c r="I274" s="69">
        <v>0</v>
      </c>
      <c r="J274" s="70">
        <v>470000000</v>
      </c>
      <c r="K274" s="71" t="s">
        <v>31</v>
      </c>
      <c r="L274" s="18" t="s">
        <v>497</v>
      </c>
      <c r="M274" s="3" t="s">
        <v>40</v>
      </c>
      <c r="N274" s="72" t="s">
        <v>74</v>
      </c>
      <c r="O274" s="64" t="s">
        <v>38</v>
      </c>
      <c r="P274" s="15" t="s">
        <v>37</v>
      </c>
      <c r="Q274" s="73" t="s">
        <v>143</v>
      </c>
      <c r="R274" s="15" t="s">
        <v>144</v>
      </c>
      <c r="S274" s="169">
        <v>0.9</v>
      </c>
      <c r="T274" s="18">
        <v>175000</v>
      </c>
      <c r="U274" s="14">
        <v>0</v>
      </c>
      <c r="V274" s="14">
        <f aca="true" t="shared" si="6" ref="V274:V279">U274*1.12</f>
        <v>0</v>
      </c>
      <c r="W274" s="67" t="s">
        <v>75</v>
      </c>
      <c r="X274" s="10" t="s">
        <v>32</v>
      </c>
      <c r="Y274" s="67" t="s">
        <v>1575</v>
      </c>
    </row>
    <row r="275" spans="2:25" ht="63.75">
      <c r="B275" s="67" t="s">
        <v>1571</v>
      </c>
      <c r="C275" s="66" t="s">
        <v>14</v>
      </c>
      <c r="D275" s="161" t="s">
        <v>1572</v>
      </c>
      <c r="E275" s="15" t="s">
        <v>1573</v>
      </c>
      <c r="F275" s="15" t="s">
        <v>1574</v>
      </c>
      <c r="G275" s="168"/>
      <c r="H275" s="67" t="s">
        <v>30</v>
      </c>
      <c r="I275" s="69">
        <v>0</v>
      </c>
      <c r="J275" s="70">
        <v>470000000</v>
      </c>
      <c r="K275" s="71" t="s">
        <v>31</v>
      </c>
      <c r="L275" s="18" t="s">
        <v>497</v>
      </c>
      <c r="M275" s="3" t="s">
        <v>213</v>
      </c>
      <c r="N275" s="72" t="s">
        <v>74</v>
      </c>
      <c r="O275" s="64" t="s">
        <v>38</v>
      </c>
      <c r="P275" s="15" t="s">
        <v>37</v>
      </c>
      <c r="Q275" s="73" t="s">
        <v>159</v>
      </c>
      <c r="R275" s="68" t="s">
        <v>160</v>
      </c>
      <c r="S275" s="169">
        <v>900</v>
      </c>
      <c r="T275" s="18">
        <v>280</v>
      </c>
      <c r="U275" s="14">
        <f>S275*T275</f>
        <v>252000</v>
      </c>
      <c r="V275" s="14">
        <f t="shared" si="6"/>
        <v>282240</v>
      </c>
      <c r="W275" s="67" t="s">
        <v>75</v>
      </c>
      <c r="X275" s="10" t="s">
        <v>32</v>
      </c>
      <c r="Y275" s="67"/>
    </row>
    <row r="276" spans="2:25" ht="63.75">
      <c r="B276" s="67" t="s">
        <v>1036</v>
      </c>
      <c r="C276" s="66" t="s">
        <v>14</v>
      </c>
      <c r="D276" s="161" t="s">
        <v>1037</v>
      </c>
      <c r="E276" s="15" t="s">
        <v>1038</v>
      </c>
      <c r="F276" s="15" t="s">
        <v>1039</v>
      </c>
      <c r="G276" s="168"/>
      <c r="H276" s="67" t="s">
        <v>30</v>
      </c>
      <c r="I276" s="69">
        <v>0</v>
      </c>
      <c r="J276" s="70">
        <v>470000000</v>
      </c>
      <c r="K276" s="71" t="s">
        <v>31</v>
      </c>
      <c r="L276" s="18" t="s">
        <v>1014</v>
      </c>
      <c r="M276" s="3" t="s">
        <v>40</v>
      </c>
      <c r="N276" s="72" t="s">
        <v>74</v>
      </c>
      <c r="O276" s="64" t="s">
        <v>38</v>
      </c>
      <c r="P276" s="15" t="s">
        <v>37</v>
      </c>
      <c r="Q276" s="73" t="s">
        <v>143</v>
      </c>
      <c r="R276" s="15" t="s">
        <v>144</v>
      </c>
      <c r="S276" s="169">
        <v>21</v>
      </c>
      <c r="T276" s="18">
        <v>790000</v>
      </c>
      <c r="U276" s="14">
        <v>0</v>
      </c>
      <c r="V276" s="14">
        <f t="shared" si="6"/>
        <v>0</v>
      </c>
      <c r="W276" s="67" t="s">
        <v>75</v>
      </c>
      <c r="X276" s="10" t="s">
        <v>32</v>
      </c>
      <c r="Y276" s="67" t="s">
        <v>1566</v>
      </c>
    </row>
    <row r="277" spans="2:25" ht="63.75">
      <c r="B277" s="67" t="s">
        <v>1040</v>
      </c>
      <c r="C277" s="66" t="s">
        <v>14</v>
      </c>
      <c r="D277" s="161" t="s">
        <v>1041</v>
      </c>
      <c r="E277" s="15" t="s">
        <v>1042</v>
      </c>
      <c r="F277" s="15" t="s">
        <v>1043</v>
      </c>
      <c r="G277" s="168"/>
      <c r="H277" s="67" t="s">
        <v>30</v>
      </c>
      <c r="I277" s="69">
        <v>0</v>
      </c>
      <c r="J277" s="70">
        <v>470000000</v>
      </c>
      <c r="K277" s="71" t="s">
        <v>31</v>
      </c>
      <c r="L277" s="18" t="s">
        <v>1014</v>
      </c>
      <c r="M277" s="3" t="s">
        <v>213</v>
      </c>
      <c r="N277" s="72" t="s">
        <v>74</v>
      </c>
      <c r="O277" s="64" t="s">
        <v>38</v>
      </c>
      <c r="P277" s="15" t="s">
        <v>37</v>
      </c>
      <c r="Q277" s="73" t="s">
        <v>143</v>
      </c>
      <c r="R277" s="15" t="s">
        <v>144</v>
      </c>
      <c r="S277" s="169">
        <v>15</v>
      </c>
      <c r="T277" s="18">
        <v>700000</v>
      </c>
      <c r="U277" s="14">
        <f>S277*T277</f>
        <v>10500000</v>
      </c>
      <c r="V277" s="14">
        <f t="shared" si="6"/>
        <v>11760000.000000002</v>
      </c>
      <c r="W277" s="67" t="s">
        <v>75</v>
      </c>
      <c r="X277" s="10" t="s">
        <v>32</v>
      </c>
      <c r="Y277" s="67"/>
    </row>
    <row r="278" spans="2:25" ht="63.75">
      <c r="B278" s="67" t="s">
        <v>1576</v>
      </c>
      <c r="C278" s="66" t="s">
        <v>14</v>
      </c>
      <c r="D278" s="73" t="s">
        <v>1577</v>
      </c>
      <c r="E278" s="15" t="s">
        <v>1578</v>
      </c>
      <c r="F278" s="15" t="s">
        <v>1579</v>
      </c>
      <c r="G278" s="168"/>
      <c r="H278" s="67" t="s">
        <v>30</v>
      </c>
      <c r="I278" s="69">
        <v>0</v>
      </c>
      <c r="J278" s="70">
        <v>470000000</v>
      </c>
      <c r="K278" s="71" t="s">
        <v>31</v>
      </c>
      <c r="L278" s="18" t="s">
        <v>497</v>
      </c>
      <c r="M278" s="3" t="s">
        <v>40</v>
      </c>
      <c r="N278" s="72" t="s">
        <v>74</v>
      </c>
      <c r="O278" s="64" t="s">
        <v>38</v>
      </c>
      <c r="P278" s="15" t="s">
        <v>37</v>
      </c>
      <c r="Q278" s="73" t="s">
        <v>143</v>
      </c>
      <c r="R278" s="15" t="s">
        <v>144</v>
      </c>
      <c r="S278" s="169">
        <v>6</v>
      </c>
      <c r="T278" s="18">
        <v>275000</v>
      </c>
      <c r="U278" s="14">
        <v>0</v>
      </c>
      <c r="V278" s="14">
        <f t="shared" si="6"/>
        <v>0</v>
      </c>
      <c r="W278" s="67" t="s">
        <v>75</v>
      </c>
      <c r="X278" s="10" t="s">
        <v>32</v>
      </c>
      <c r="Y278" s="67" t="s">
        <v>1575</v>
      </c>
    </row>
    <row r="279" spans="2:25" ht="63.75">
      <c r="B279" s="67" t="s">
        <v>1580</v>
      </c>
      <c r="C279" s="66" t="s">
        <v>14</v>
      </c>
      <c r="D279" s="73" t="s">
        <v>1581</v>
      </c>
      <c r="E279" s="15" t="s">
        <v>1582</v>
      </c>
      <c r="F279" s="15" t="s">
        <v>1583</v>
      </c>
      <c r="G279" s="168"/>
      <c r="H279" s="67" t="s">
        <v>30</v>
      </c>
      <c r="I279" s="69">
        <v>0</v>
      </c>
      <c r="J279" s="70">
        <v>470000000</v>
      </c>
      <c r="K279" s="71" t="s">
        <v>31</v>
      </c>
      <c r="L279" s="18" t="s">
        <v>497</v>
      </c>
      <c r="M279" s="3" t="s">
        <v>213</v>
      </c>
      <c r="N279" s="72" t="s">
        <v>74</v>
      </c>
      <c r="O279" s="64" t="s">
        <v>38</v>
      </c>
      <c r="P279" s="15" t="s">
        <v>37</v>
      </c>
      <c r="Q279" s="73" t="s">
        <v>159</v>
      </c>
      <c r="R279" s="68" t="s">
        <v>160</v>
      </c>
      <c r="S279" s="169">
        <v>6000</v>
      </c>
      <c r="T279" s="18">
        <v>335</v>
      </c>
      <c r="U279" s="14">
        <f>S279*T279</f>
        <v>2010000</v>
      </c>
      <c r="V279" s="14">
        <f t="shared" si="6"/>
        <v>2251200</v>
      </c>
      <c r="W279" s="67" t="s">
        <v>75</v>
      </c>
      <c r="X279" s="10" t="s">
        <v>32</v>
      </c>
      <c r="Y279" s="67"/>
    </row>
    <row r="280" spans="2:25" ht="63.75">
      <c r="B280" s="67" t="s">
        <v>1120</v>
      </c>
      <c r="C280" s="66" t="s">
        <v>14</v>
      </c>
      <c r="D280" s="171" t="s">
        <v>1121</v>
      </c>
      <c r="E280" s="172" t="s">
        <v>1122</v>
      </c>
      <c r="F280" s="173" t="s">
        <v>1123</v>
      </c>
      <c r="G280" s="168"/>
      <c r="H280" s="67" t="s">
        <v>30</v>
      </c>
      <c r="I280" s="69">
        <v>0.5</v>
      </c>
      <c r="J280" s="70">
        <v>470000000</v>
      </c>
      <c r="K280" s="71" t="s">
        <v>31</v>
      </c>
      <c r="L280" s="18" t="s">
        <v>1124</v>
      </c>
      <c r="M280" s="3" t="s">
        <v>40</v>
      </c>
      <c r="N280" s="72" t="s">
        <v>74</v>
      </c>
      <c r="O280" s="64" t="s">
        <v>161</v>
      </c>
      <c r="P280" s="15" t="s">
        <v>47</v>
      </c>
      <c r="Q280" s="73" t="s">
        <v>143</v>
      </c>
      <c r="R280" s="15" t="s">
        <v>144</v>
      </c>
      <c r="S280" s="169">
        <v>300</v>
      </c>
      <c r="T280" s="18">
        <v>85000</v>
      </c>
      <c r="U280" s="14">
        <v>0</v>
      </c>
      <c r="V280" s="14">
        <f aca="true" t="shared" si="7" ref="V280:V307">U280*1.12</f>
        <v>0</v>
      </c>
      <c r="W280" s="67" t="s">
        <v>75</v>
      </c>
      <c r="X280" s="10" t="s">
        <v>32</v>
      </c>
      <c r="Y280" s="67" t="s">
        <v>1827</v>
      </c>
    </row>
    <row r="281" spans="2:25" ht="63.75">
      <c r="B281" s="67" t="s">
        <v>1125</v>
      </c>
      <c r="C281" s="66" t="s">
        <v>14</v>
      </c>
      <c r="D281" s="73" t="s">
        <v>1828</v>
      </c>
      <c r="E281" s="15" t="s">
        <v>1122</v>
      </c>
      <c r="F281" s="15" t="s">
        <v>1829</v>
      </c>
      <c r="G281" s="168"/>
      <c r="H281" s="67" t="s">
        <v>30</v>
      </c>
      <c r="I281" s="69">
        <v>0.5</v>
      </c>
      <c r="J281" s="70">
        <v>470000000</v>
      </c>
      <c r="K281" s="71" t="s">
        <v>31</v>
      </c>
      <c r="L281" s="18" t="s">
        <v>1126</v>
      </c>
      <c r="M281" s="3" t="s">
        <v>213</v>
      </c>
      <c r="N281" s="72" t="s">
        <v>74</v>
      </c>
      <c r="O281" s="64" t="s">
        <v>161</v>
      </c>
      <c r="P281" s="15" t="s">
        <v>47</v>
      </c>
      <c r="Q281" s="73" t="s">
        <v>143</v>
      </c>
      <c r="R281" s="15" t="s">
        <v>144</v>
      </c>
      <c r="S281" s="169">
        <v>150</v>
      </c>
      <c r="T281" s="18">
        <v>110000</v>
      </c>
      <c r="U281" s="14">
        <f>S281*T281</f>
        <v>16500000</v>
      </c>
      <c r="V281" s="14">
        <f t="shared" si="7"/>
        <v>18480000</v>
      </c>
      <c r="W281" s="67" t="s">
        <v>75</v>
      </c>
      <c r="X281" s="10" t="s">
        <v>32</v>
      </c>
      <c r="Y281" s="67"/>
    </row>
    <row r="282" spans="2:25" ht="63.75">
      <c r="B282" s="67" t="s">
        <v>2535</v>
      </c>
      <c r="C282" s="66" t="s">
        <v>14</v>
      </c>
      <c r="D282" s="94" t="s">
        <v>2536</v>
      </c>
      <c r="E282" s="94" t="s">
        <v>1597</v>
      </c>
      <c r="F282" s="94" t="s">
        <v>2537</v>
      </c>
      <c r="G282" s="67"/>
      <c r="H282" s="15" t="s">
        <v>30</v>
      </c>
      <c r="I282" s="69">
        <v>0</v>
      </c>
      <c r="J282" s="70">
        <v>470000000</v>
      </c>
      <c r="K282" s="71" t="s">
        <v>31</v>
      </c>
      <c r="L282" s="18" t="s">
        <v>1599</v>
      </c>
      <c r="M282" s="3" t="s">
        <v>40</v>
      </c>
      <c r="N282" s="72" t="s">
        <v>74</v>
      </c>
      <c r="O282" s="64" t="s">
        <v>1600</v>
      </c>
      <c r="P282" s="15" t="s">
        <v>37</v>
      </c>
      <c r="Q282" s="73" t="s">
        <v>143</v>
      </c>
      <c r="R282" s="15" t="s">
        <v>144</v>
      </c>
      <c r="S282" s="170">
        <v>67</v>
      </c>
      <c r="T282" s="18">
        <v>149462.5</v>
      </c>
      <c r="U282" s="14">
        <v>0</v>
      </c>
      <c r="V282" s="14">
        <f t="shared" si="7"/>
        <v>0</v>
      </c>
      <c r="W282" s="67" t="s">
        <v>75</v>
      </c>
      <c r="X282" s="10" t="s">
        <v>32</v>
      </c>
      <c r="Y282" s="67" t="s">
        <v>2181</v>
      </c>
    </row>
    <row r="283" spans="2:25" ht="63.75">
      <c r="B283" s="67" t="s">
        <v>2538</v>
      </c>
      <c r="C283" s="66" t="s">
        <v>14</v>
      </c>
      <c r="D283" s="94" t="s">
        <v>2536</v>
      </c>
      <c r="E283" s="94" t="s">
        <v>1597</v>
      </c>
      <c r="F283" s="94" t="s">
        <v>2537</v>
      </c>
      <c r="G283" s="67"/>
      <c r="H283" s="15" t="s">
        <v>30</v>
      </c>
      <c r="I283" s="69">
        <v>0</v>
      </c>
      <c r="J283" s="70">
        <v>470000000</v>
      </c>
      <c r="K283" s="71" t="s">
        <v>31</v>
      </c>
      <c r="L283" s="18" t="s">
        <v>1599</v>
      </c>
      <c r="M283" s="3" t="s">
        <v>40</v>
      </c>
      <c r="N283" s="72" t="s">
        <v>74</v>
      </c>
      <c r="O283" s="64" t="s">
        <v>1600</v>
      </c>
      <c r="P283" s="15" t="s">
        <v>37</v>
      </c>
      <c r="Q283" s="73" t="s">
        <v>143</v>
      </c>
      <c r="R283" s="15" t="s">
        <v>144</v>
      </c>
      <c r="S283" s="170">
        <v>67</v>
      </c>
      <c r="T283" s="18">
        <v>146786</v>
      </c>
      <c r="U283" s="14">
        <f>S283*T283</f>
        <v>9834662</v>
      </c>
      <c r="V283" s="14">
        <f t="shared" si="7"/>
        <v>11014821.440000001</v>
      </c>
      <c r="W283" s="67" t="s">
        <v>75</v>
      </c>
      <c r="X283" s="10" t="s">
        <v>32</v>
      </c>
      <c r="Y283" s="67"/>
    </row>
    <row r="284" spans="2:25" ht="63.75">
      <c r="B284" s="67" t="s">
        <v>2539</v>
      </c>
      <c r="C284" s="66" t="s">
        <v>14</v>
      </c>
      <c r="D284" s="94" t="s">
        <v>2540</v>
      </c>
      <c r="E284" s="94" t="s">
        <v>1597</v>
      </c>
      <c r="F284" s="94" t="s">
        <v>2541</v>
      </c>
      <c r="G284" s="67"/>
      <c r="H284" s="15" t="s">
        <v>30</v>
      </c>
      <c r="I284" s="69">
        <v>0</v>
      </c>
      <c r="J284" s="70">
        <v>470000000</v>
      </c>
      <c r="K284" s="71" t="s">
        <v>31</v>
      </c>
      <c r="L284" s="18" t="s">
        <v>1599</v>
      </c>
      <c r="M284" s="3" t="s">
        <v>40</v>
      </c>
      <c r="N284" s="72" t="s">
        <v>74</v>
      </c>
      <c r="O284" s="64" t="s">
        <v>1600</v>
      </c>
      <c r="P284" s="15" t="s">
        <v>37</v>
      </c>
      <c r="Q284" s="73" t="s">
        <v>143</v>
      </c>
      <c r="R284" s="15" t="s">
        <v>144</v>
      </c>
      <c r="S284" s="170">
        <v>25.7</v>
      </c>
      <c r="T284" s="18">
        <v>149462.5</v>
      </c>
      <c r="U284" s="14">
        <v>0</v>
      </c>
      <c r="V284" s="14">
        <f t="shared" si="7"/>
        <v>0</v>
      </c>
      <c r="W284" s="67" t="s">
        <v>75</v>
      </c>
      <c r="X284" s="10" t="s">
        <v>32</v>
      </c>
      <c r="Y284" s="67" t="s">
        <v>2181</v>
      </c>
    </row>
    <row r="285" spans="2:25" ht="63.75">
      <c r="B285" s="67" t="s">
        <v>2542</v>
      </c>
      <c r="C285" s="66" t="s">
        <v>14</v>
      </c>
      <c r="D285" s="94" t="s">
        <v>2540</v>
      </c>
      <c r="E285" s="94" t="s">
        <v>1597</v>
      </c>
      <c r="F285" s="94" t="s">
        <v>2541</v>
      </c>
      <c r="G285" s="67"/>
      <c r="H285" s="15" t="s">
        <v>30</v>
      </c>
      <c r="I285" s="69">
        <v>0</v>
      </c>
      <c r="J285" s="70">
        <v>470000000</v>
      </c>
      <c r="K285" s="71" t="s">
        <v>31</v>
      </c>
      <c r="L285" s="18" t="s">
        <v>1599</v>
      </c>
      <c r="M285" s="3" t="s">
        <v>40</v>
      </c>
      <c r="N285" s="72" t="s">
        <v>74</v>
      </c>
      <c r="O285" s="64" t="s">
        <v>1600</v>
      </c>
      <c r="P285" s="15" t="s">
        <v>37</v>
      </c>
      <c r="Q285" s="73" t="s">
        <v>143</v>
      </c>
      <c r="R285" s="15" t="s">
        <v>144</v>
      </c>
      <c r="S285" s="170">
        <v>25.7</v>
      </c>
      <c r="T285" s="18">
        <v>125000</v>
      </c>
      <c r="U285" s="14">
        <f>S285*T285</f>
        <v>3212500</v>
      </c>
      <c r="V285" s="14">
        <f t="shared" si="7"/>
        <v>3598000.0000000005</v>
      </c>
      <c r="W285" s="67" t="s">
        <v>75</v>
      </c>
      <c r="X285" s="10" t="s">
        <v>32</v>
      </c>
      <c r="Y285" s="67"/>
    </row>
    <row r="286" spans="2:25" ht="63.75">
      <c r="B286" s="67" t="s">
        <v>2543</v>
      </c>
      <c r="C286" s="66" t="s">
        <v>14</v>
      </c>
      <c r="D286" s="94" t="s">
        <v>2544</v>
      </c>
      <c r="E286" s="94" t="s">
        <v>1597</v>
      </c>
      <c r="F286" s="94" t="s">
        <v>2545</v>
      </c>
      <c r="G286" s="67"/>
      <c r="H286" s="15" t="s">
        <v>30</v>
      </c>
      <c r="I286" s="69">
        <v>0</v>
      </c>
      <c r="J286" s="70">
        <v>470000000</v>
      </c>
      <c r="K286" s="71" t="s">
        <v>31</v>
      </c>
      <c r="L286" s="18" t="s">
        <v>1599</v>
      </c>
      <c r="M286" s="3" t="s">
        <v>40</v>
      </c>
      <c r="N286" s="72" t="s">
        <v>74</v>
      </c>
      <c r="O286" s="64" t="s">
        <v>1600</v>
      </c>
      <c r="P286" s="15" t="s">
        <v>37</v>
      </c>
      <c r="Q286" s="73" t="s">
        <v>143</v>
      </c>
      <c r="R286" s="15" t="s">
        <v>144</v>
      </c>
      <c r="S286" s="170">
        <v>126.6</v>
      </c>
      <c r="T286" s="18">
        <v>149462.5</v>
      </c>
      <c r="U286" s="14">
        <v>0</v>
      </c>
      <c r="V286" s="14">
        <f t="shared" si="7"/>
        <v>0</v>
      </c>
      <c r="W286" s="67" t="s">
        <v>75</v>
      </c>
      <c r="X286" s="10" t="s">
        <v>32</v>
      </c>
      <c r="Y286" s="67" t="s">
        <v>2181</v>
      </c>
    </row>
    <row r="287" spans="2:25" ht="63.75">
      <c r="B287" s="67" t="s">
        <v>2546</v>
      </c>
      <c r="C287" s="66" t="s">
        <v>14</v>
      </c>
      <c r="D287" s="94" t="s">
        <v>2544</v>
      </c>
      <c r="E287" s="94" t="s">
        <v>1597</v>
      </c>
      <c r="F287" s="94" t="s">
        <v>2545</v>
      </c>
      <c r="G287" s="67"/>
      <c r="H287" s="15" t="s">
        <v>30</v>
      </c>
      <c r="I287" s="69">
        <v>0</v>
      </c>
      <c r="J287" s="70">
        <v>470000000</v>
      </c>
      <c r="K287" s="71" t="s">
        <v>31</v>
      </c>
      <c r="L287" s="18" t="s">
        <v>1599</v>
      </c>
      <c r="M287" s="3" t="s">
        <v>40</v>
      </c>
      <c r="N287" s="72" t="s">
        <v>74</v>
      </c>
      <c r="O287" s="64" t="s">
        <v>1600</v>
      </c>
      <c r="P287" s="15" t="s">
        <v>37</v>
      </c>
      <c r="Q287" s="73" t="s">
        <v>143</v>
      </c>
      <c r="R287" s="15" t="s">
        <v>144</v>
      </c>
      <c r="S287" s="170">
        <v>126.6</v>
      </c>
      <c r="T287" s="18">
        <v>146786</v>
      </c>
      <c r="U287" s="14">
        <f>S287*T287</f>
        <v>18583107.599999998</v>
      </c>
      <c r="V287" s="14">
        <f t="shared" si="7"/>
        <v>20813080.512</v>
      </c>
      <c r="W287" s="67" t="s">
        <v>75</v>
      </c>
      <c r="X287" s="10" t="s">
        <v>32</v>
      </c>
      <c r="Y287" s="67"/>
    </row>
    <row r="288" spans="2:25" ht="63.75">
      <c r="B288" s="67" t="s">
        <v>2547</v>
      </c>
      <c r="C288" s="66" t="s">
        <v>14</v>
      </c>
      <c r="D288" s="94" t="s">
        <v>2548</v>
      </c>
      <c r="E288" s="94" t="s">
        <v>1597</v>
      </c>
      <c r="F288" s="94" t="s">
        <v>2549</v>
      </c>
      <c r="G288" s="67"/>
      <c r="H288" s="15" t="s">
        <v>30</v>
      </c>
      <c r="I288" s="69">
        <v>0</v>
      </c>
      <c r="J288" s="70">
        <v>470000000</v>
      </c>
      <c r="K288" s="71" t="s">
        <v>31</v>
      </c>
      <c r="L288" s="18" t="s">
        <v>1599</v>
      </c>
      <c r="M288" s="3" t="s">
        <v>40</v>
      </c>
      <c r="N288" s="72" t="s">
        <v>74</v>
      </c>
      <c r="O288" s="64" t="s">
        <v>1600</v>
      </c>
      <c r="P288" s="15" t="s">
        <v>37</v>
      </c>
      <c r="Q288" s="73" t="s">
        <v>143</v>
      </c>
      <c r="R288" s="15" t="s">
        <v>144</v>
      </c>
      <c r="S288" s="170">
        <v>15</v>
      </c>
      <c r="T288" s="18">
        <v>139955.35</v>
      </c>
      <c r="U288" s="14">
        <v>0</v>
      </c>
      <c r="V288" s="14">
        <f>U288*1.12</f>
        <v>0</v>
      </c>
      <c r="W288" s="67" t="s">
        <v>75</v>
      </c>
      <c r="X288" s="10" t="s">
        <v>32</v>
      </c>
      <c r="Y288" s="67" t="s">
        <v>2181</v>
      </c>
    </row>
    <row r="289" spans="2:25" ht="63.75">
      <c r="B289" s="67" t="s">
        <v>2550</v>
      </c>
      <c r="C289" s="66" t="s">
        <v>14</v>
      </c>
      <c r="D289" s="94" t="s">
        <v>2548</v>
      </c>
      <c r="E289" s="94" t="s">
        <v>1597</v>
      </c>
      <c r="F289" s="94" t="s">
        <v>2549</v>
      </c>
      <c r="G289" s="67"/>
      <c r="H289" s="15" t="s">
        <v>30</v>
      </c>
      <c r="I289" s="69">
        <v>0</v>
      </c>
      <c r="J289" s="70">
        <v>470000000</v>
      </c>
      <c r="K289" s="71" t="s">
        <v>31</v>
      </c>
      <c r="L289" s="18" t="s">
        <v>1599</v>
      </c>
      <c r="M289" s="3" t="s">
        <v>40</v>
      </c>
      <c r="N289" s="72" t="s">
        <v>74</v>
      </c>
      <c r="O289" s="64" t="s">
        <v>1600</v>
      </c>
      <c r="P289" s="15" t="s">
        <v>37</v>
      </c>
      <c r="Q289" s="73" t="s">
        <v>143</v>
      </c>
      <c r="R289" s="15" t="s">
        <v>144</v>
      </c>
      <c r="S289" s="170">
        <v>15</v>
      </c>
      <c r="T289" s="18">
        <v>120535</v>
      </c>
      <c r="U289" s="14">
        <f>S289*T289</f>
        <v>1808025</v>
      </c>
      <c r="V289" s="14">
        <f>U289*1.12</f>
        <v>2024988.0000000002</v>
      </c>
      <c r="W289" s="67" t="s">
        <v>75</v>
      </c>
      <c r="X289" s="10" t="s">
        <v>32</v>
      </c>
      <c r="Y289" s="67"/>
    </row>
    <row r="290" spans="2:25" ht="63.75">
      <c r="B290" s="67" t="s">
        <v>1595</v>
      </c>
      <c r="C290" s="66" t="s">
        <v>14</v>
      </c>
      <c r="D290" s="94" t="s">
        <v>1596</v>
      </c>
      <c r="E290" s="94" t="s">
        <v>1597</v>
      </c>
      <c r="F290" s="94" t="s">
        <v>1598</v>
      </c>
      <c r="G290" s="67"/>
      <c r="H290" s="15" t="s">
        <v>30</v>
      </c>
      <c r="I290" s="69">
        <v>0</v>
      </c>
      <c r="J290" s="70">
        <v>470000000</v>
      </c>
      <c r="K290" s="71" t="s">
        <v>31</v>
      </c>
      <c r="L290" s="18" t="s">
        <v>1599</v>
      </c>
      <c r="M290" s="3" t="s">
        <v>40</v>
      </c>
      <c r="N290" s="72" t="s">
        <v>74</v>
      </c>
      <c r="O290" s="64" t="s">
        <v>1600</v>
      </c>
      <c r="P290" s="15" t="s">
        <v>37</v>
      </c>
      <c r="Q290" s="73" t="s">
        <v>143</v>
      </c>
      <c r="R290" s="15" t="s">
        <v>144</v>
      </c>
      <c r="S290" s="170">
        <v>16.346</v>
      </c>
      <c r="T290" s="18">
        <v>139955.35</v>
      </c>
      <c r="U290" s="14">
        <v>0</v>
      </c>
      <c r="V290" s="14">
        <f t="shared" si="7"/>
        <v>0</v>
      </c>
      <c r="W290" s="67" t="s">
        <v>75</v>
      </c>
      <c r="X290" s="10" t="s">
        <v>32</v>
      </c>
      <c r="Y290" s="67" t="s">
        <v>1593</v>
      </c>
    </row>
    <row r="291" spans="2:25" ht="63.75">
      <c r="B291" s="67" t="s">
        <v>1601</v>
      </c>
      <c r="C291" s="66" t="s">
        <v>14</v>
      </c>
      <c r="D291" s="94" t="s">
        <v>1596</v>
      </c>
      <c r="E291" s="94" t="s">
        <v>1597</v>
      </c>
      <c r="F291" s="94" t="s">
        <v>1598</v>
      </c>
      <c r="G291" s="67"/>
      <c r="H291" s="15" t="s">
        <v>30</v>
      </c>
      <c r="I291" s="69">
        <v>0</v>
      </c>
      <c r="J291" s="70">
        <v>470000000</v>
      </c>
      <c r="K291" s="71" t="s">
        <v>31</v>
      </c>
      <c r="L291" s="18" t="s">
        <v>1599</v>
      </c>
      <c r="M291" s="3" t="s">
        <v>213</v>
      </c>
      <c r="N291" s="72" t="s">
        <v>74</v>
      </c>
      <c r="O291" s="64" t="s">
        <v>1600</v>
      </c>
      <c r="P291" s="15" t="s">
        <v>37</v>
      </c>
      <c r="Q291" s="73" t="s">
        <v>143</v>
      </c>
      <c r="R291" s="15" t="s">
        <v>144</v>
      </c>
      <c r="S291" s="170">
        <v>16.346</v>
      </c>
      <c r="T291" s="18">
        <v>146786</v>
      </c>
      <c r="U291" s="14">
        <f>S291*T291</f>
        <v>2399363.9560000002</v>
      </c>
      <c r="V291" s="14">
        <f t="shared" si="7"/>
        <v>2687287.6307200007</v>
      </c>
      <c r="W291" s="67" t="s">
        <v>75</v>
      </c>
      <c r="X291" s="10" t="s">
        <v>32</v>
      </c>
      <c r="Y291" s="67"/>
    </row>
    <row r="292" spans="2:25" ht="63.75">
      <c r="B292" s="67" t="s">
        <v>2551</v>
      </c>
      <c r="C292" s="66" t="s">
        <v>14</v>
      </c>
      <c r="D292" s="94" t="s">
        <v>2552</v>
      </c>
      <c r="E292" s="94" t="s">
        <v>1046</v>
      </c>
      <c r="F292" s="94" t="s">
        <v>2553</v>
      </c>
      <c r="G292" s="67"/>
      <c r="H292" s="15" t="s">
        <v>30</v>
      </c>
      <c r="I292" s="69">
        <v>0</v>
      </c>
      <c r="J292" s="70">
        <v>470000000</v>
      </c>
      <c r="K292" s="71" t="s">
        <v>31</v>
      </c>
      <c r="L292" s="18" t="s">
        <v>1048</v>
      </c>
      <c r="M292" s="3" t="s">
        <v>40</v>
      </c>
      <c r="N292" s="72" t="s">
        <v>74</v>
      </c>
      <c r="O292" s="64" t="s">
        <v>38</v>
      </c>
      <c r="P292" s="15" t="s">
        <v>37</v>
      </c>
      <c r="Q292" s="73" t="s">
        <v>143</v>
      </c>
      <c r="R292" s="15" t="s">
        <v>144</v>
      </c>
      <c r="S292" s="170">
        <v>4.708</v>
      </c>
      <c r="T292" s="120">
        <v>142231.25</v>
      </c>
      <c r="U292" s="14">
        <v>0</v>
      </c>
      <c r="V292" s="14">
        <f t="shared" si="7"/>
        <v>0</v>
      </c>
      <c r="W292" s="67" t="s">
        <v>75</v>
      </c>
      <c r="X292" s="10" t="s">
        <v>32</v>
      </c>
      <c r="Y292" s="67" t="s">
        <v>2181</v>
      </c>
    </row>
    <row r="293" spans="2:25" ht="63.75">
      <c r="B293" s="67" t="s">
        <v>2554</v>
      </c>
      <c r="C293" s="66" t="s">
        <v>14</v>
      </c>
      <c r="D293" s="94" t="s">
        <v>2552</v>
      </c>
      <c r="E293" s="94" t="s">
        <v>1046</v>
      </c>
      <c r="F293" s="94" t="s">
        <v>2553</v>
      </c>
      <c r="G293" s="67"/>
      <c r="H293" s="15" t="s">
        <v>30</v>
      </c>
      <c r="I293" s="69">
        <v>0</v>
      </c>
      <c r="J293" s="70">
        <v>470000000</v>
      </c>
      <c r="K293" s="71" t="s">
        <v>31</v>
      </c>
      <c r="L293" s="18" t="s">
        <v>1048</v>
      </c>
      <c r="M293" s="3" t="s">
        <v>40</v>
      </c>
      <c r="N293" s="72" t="s">
        <v>74</v>
      </c>
      <c r="O293" s="64" t="s">
        <v>38</v>
      </c>
      <c r="P293" s="15" t="s">
        <v>37</v>
      </c>
      <c r="Q293" s="73" t="s">
        <v>143</v>
      </c>
      <c r="R293" s="15" t="s">
        <v>144</v>
      </c>
      <c r="S293" s="170">
        <v>4.708</v>
      </c>
      <c r="T293" s="120">
        <v>140178.58</v>
      </c>
      <c r="U293" s="14">
        <f>S293*T293</f>
        <v>659960.7546399999</v>
      </c>
      <c r="V293" s="14">
        <f t="shared" si="7"/>
        <v>739156.0451968</v>
      </c>
      <c r="W293" s="67" t="s">
        <v>75</v>
      </c>
      <c r="X293" s="10" t="s">
        <v>32</v>
      </c>
      <c r="Y293" s="67"/>
    </row>
    <row r="294" spans="2:25" ht="63.75">
      <c r="B294" s="67" t="s">
        <v>2555</v>
      </c>
      <c r="C294" s="66" t="s">
        <v>14</v>
      </c>
      <c r="D294" s="94" t="s">
        <v>2556</v>
      </c>
      <c r="E294" s="94" t="s">
        <v>1046</v>
      </c>
      <c r="F294" s="94" t="s">
        <v>2557</v>
      </c>
      <c r="G294" s="201"/>
      <c r="H294" s="15" t="s">
        <v>30</v>
      </c>
      <c r="I294" s="69">
        <v>0</v>
      </c>
      <c r="J294" s="70">
        <v>470000000</v>
      </c>
      <c r="K294" s="71" t="s">
        <v>31</v>
      </c>
      <c r="L294" s="18" t="s">
        <v>1048</v>
      </c>
      <c r="M294" s="3" t="s">
        <v>40</v>
      </c>
      <c r="N294" s="72" t="s">
        <v>74</v>
      </c>
      <c r="O294" s="64" t="s">
        <v>38</v>
      </c>
      <c r="P294" s="15" t="s">
        <v>37</v>
      </c>
      <c r="Q294" s="73" t="s">
        <v>143</v>
      </c>
      <c r="R294" s="15" t="s">
        <v>144</v>
      </c>
      <c r="S294" s="170">
        <v>6.234</v>
      </c>
      <c r="T294" s="120">
        <v>142231.25</v>
      </c>
      <c r="U294" s="14">
        <v>0</v>
      </c>
      <c r="V294" s="14">
        <f t="shared" si="7"/>
        <v>0</v>
      </c>
      <c r="W294" s="67" t="s">
        <v>75</v>
      </c>
      <c r="X294" s="10" t="s">
        <v>32</v>
      </c>
      <c r="Y294" s="67" t="s">
        <v>2181</v>
      </c>
    </row>
    <row r="295" spans="2:25" ht="63.75">
      <c r="B295" s="67" t="s">
        <v>2558</v>
      </c>
      <c r="C295" s="66" t="s">
        <v>14</v>
      </c>
      <c r="D295" s="94" t="s">
        <v>2556</v>
      </c>
      <c r="E295" s="94" t="s">
        <v>1046</v>
      </c>
      <c r="F295" s="94" t="s">
        <v>2557</v>
      </c>
      <c r="G295" s="201"/>
      <c r="H295" s="15" t="s">
        <v>30</v>
      </c>
      <c r="I295" s="69">
        <v>0</v>
      </c>
      <c r="J295" s="70">
        <v>470000000</v>
      </c>
      <c r="K295" s="71" t="s">
        <v>31</v>
      </c>
      <c r="L295" s="18" t="s">
        <v>1048</v>
      </c>
      <c r="M295" s="3" t="s">
        <v>40</v>
      </c>
      <c r="N295" s="72" t="s">
        <v>74</v>
      </c>
      <c r="O295" s="64" t="s">
        <v>38</v>
      </c>
      <c r="P295" s="15" t="s">
        <v>37</v>
      </c>
      <c r="Q295" s="73" t="s">
        <v>143</v>
      </c>
      <c r="R295" s="15" t="s">
        <v>144</v>
      </c>
      <c r="S295" s="170">
        <v>6.234</v>
      </c>
      <c r="T295" s="120">
        <v>140178.58</v>
      </c>
      <c r="U295" s="14">
        <f>S295*T295</f>
        <v>873873.2677199999</v>
      </c>
      <c r="V295" s="14">
        <f t="shared" si="7"/>
        <v>978738.0598463999</v>
      </c>
      <c r="W295" s="67" t="s">
        <v>75</v>
      </c>
      <c r="X295" s="10" t="s">
        <v>32</v>
      </c>
      <c r="Y295" s="67"/>
    </row>
    <row r="296" spans="2:25" ht="63.75">
      <c r="B296" s="67" t="s">
        <v>1589</v>
      </c>
      <c r="C296" s="66" t="s">
        <v>14</v>
      </c>
      <c r="D296" s="94" t="s">
        <v>1590</v>
      </c>
      <c r="E296" s="94" t="s">
        <v>1591</v>
      </c>
      <c r="F296" s="94" t="s">
        <v>1592</v>
      </c>
      <c r="G296" s="67"/>
      <c r="H296" s="15" t="s">
        <v>30</v>
      </c>
      <c r="I296" s="69">
        <v>0</v>
      </c>
      <c r="J296" s="70">
        <v>470000000</v>
      </c>
      <c r="K296" s="71" t="s">
        <v>31</v>
      </c>
      <c r="L296" s="18" t="s">
        <v>1080</v>
      </c>
      <c r="M296" s="3" t="s">
        <v>40</v>
      </c>
      <c r="N296" s="72" t="s">
        <v>74</v>
      </c>
      <c r="O296" s="64" t="s">
        <v>1081</v>
      </c>
      <c r="P296" s="15" t="s">
        <v>37</v>
      </c>
      <c r="Q296" s="73" t="s">
        <v>143</v>
      </c>
      <c r="R296" s="15" t="s">
        <v>144</v>
      </c>
      <c r="S296" s="170">
        <v>21.99</v>
      </c>
      <c r="T296" s="120">
        <v>106337</v>
      </c>
      <c r="U296" s="14">
        <v>0</v>
      </c>
      <c r="V296" s="14">
        <f t="shared" si="7"/>
        <v>0</v>
      </c>
      <c r="W296" s="67" t="s">
        <v>75</v>
      </c>
      <c r="X296" s="10" t="s">
        <v>32</v>
      </c>
      <c r="Y296" s="67" t="s">
        <v>1593</v>
      </c>
    </row>
    <row r="297" spans="2:25" ht="63.75">
      <c r="B297" s="67" t="s">
        <v>1594</v>
      </c>
      <c r="C297" s="66" t="s">
        <v>14</v>
      </c>
      <c r="D297" s="94" t="s">
        <v>1590</v>
      </c>
      <c r="E297" s="94" t="s">
        <v>1591</v>
      </c>
      <c r="F297" s="94" t="s">
        <v>1592</v>
      </c>
      <c r="G297" s="67"/>
      <c r="H297" s="15" t="s">
        <v>30</v>
      </c>
      <c r="I297" s="69">
        <v>0</v>
      </c>
      <c r="J297" s="70">
        <v>470000000</v>
      </c>
      <c r="K297" s="71" t="s">
        <v>31</v>
      </c>
      <c r="L297" s="18" t="s">
        <v>1080</v>
      </c>
      <c r="M297" s="3" t="s">
        <v>213</v>
      </c>
      <c r="N297" s="72" t="s">
        <v>74</v>
      </c>
      <c r="O297" s="64" t="s">
        <v>1081</v>
      </c>
      <c r="P297" s="15" t="s">
        <v>37</v>
      </c>
      <c r="Q297" s="73" t="s">
        <v>143</v>
      </c>
      <c r="R297" s="15" t="s">
        <v>144</v>
      </c>
      <c r="S297" s="170">
        <v>21.99</v>
      </c>
      <c r="T297" s="120">
        <v>147321</v>
      </c>
      <c r="U297" s="14">
        <f>S297*T297</f>
        <v>3239588.7899999996</v>
      </c>
      <c r="V297" s="14">
        <f t="shared" si="7"/>
        <v>3628339.4447999997</v>
      </c>
      <c r="W297" s="67" t="s">
        <v>75</v>
      </c>
      <c r="X297" s="10" t="s">
        <v>32</v>
      </c>
      <c r="Y297" s="67"/>
    </row>
    <row r="298" spans="2:25" ht="63.75">
      <c r="B298" s="67" t="s">
        <v>2559</v>
      </c>
      <c r="C298" s="66" t="s">
        <v>14</v>
      </c>
      <c r="D298" s="94" t="s">
        <v>2560</v>
      </c>
      <c r="E298" s="94" t="s">
        <v>1084</v>
      </c>
      <c r="F298" s="15" t="s">
        <v>2561</v>
      </c>
      <c r="G298" s="67"/>
      <c r="H298" s="15" t="s">
        <v>30</v>
      </c>
      <c r="I298" s="69">
        <v>0</v>
      </c>
      <c r="J298" s="70">
        <v>470000000</v>
      </c>
      <c r="K298" s="71" t="s">
        <v>31</v>
      </c>
      <c r="L298" s="18" t="s">
        <v>1080</v>
      </c>
      <c r="M298" s="3" t="s">
        <v>40</v>
      </c>
      <c r="N298" s="72" t="s">
        <v>74</v>
      </c>
      <c r="O298" s="64" t="s">
        <v>1081</v>
      </c>
      <c r="P298" s="15" t="s">
        <v>37</v>
      </c>
      <c r="Q298" s="73" t="s">
        <v>143</v>
      </c>
      <c r="R298" s="15" t="s">
        <v>144</v>
      </c>
      <c r="S298" s="170">
        <v>1.796</v>
      </c>
      <c r="T298" s="120">
        <v>128958.83</v>
      </c>
      <c r="U298" s="14">
        <v>0</v>
      </c>
      <c r="V298" s="14">
        <f t="shared" si="7"/>
        <v>0</v>
      </c>
      <c r="W298" s="67" t="s">
        <v>75</v>
      </c>
      <c r="X298" s="10" t="s">
        <v>32</v>
      </c>
      <c r="Y298" s="67" t="s">
        <v>2181</v>
      </c>
    </row>
    <row r="299" spans="2:25" ht="63.75">
      <c r="B299" s="67" t="s">
        <v>2562</v>
      </c>
      <c r="C299" s="66" t="s">
        <v>14</v>
      </c>
      <c r="D299" s="94" t="s">
        <v>2560</v>
      </c>
      <c r="E299" s="94" t="s">
        <v>1084</v>
      </c>
      <c r="F299" s="15" t="s">
        <v>2561</v>
      </c>
      <c r="G299" s="67"/>
      <c r="H299" s="15" t="s">
        <v>30</v>
      </c>
      <c r="I299" s="69">
        <v>0</v>
      </c>
      <c r="J299" s="70">
        <v>470000000</v>
      </c>
      <c r="K299" s="71" t="s">
        <v>31</v>
      </c>
      <c r="L299" s="18" t="s">
        <v>1080</v>
      </c>
      <c r="M299" s="3" t="s">
        <v>40</v>
      </c>
      <c r="N299" s="72" t="s">
        <v>74</v>
      </c>
      <c r="O299" s="64" t="s">
        <v>1081</v>
      </c>
      <c r="P299" s="15" t="s">
        <v>37</v>
      </c>
      <c r="Q299" s="73" t="s">
        <v>143</v>
      </c>
      <c r="R299" s="15" t="s">
        <v>144</v>
      </c>
      <c r="S299" s="170">
        <v>1.796</v>
      </c>
      <c r="T299" s="120">
        <v>122320</v>
      </c>
      <c r="U299" s="14">
        <f>S299*T299</f>
        <v>219686.72</v>
      </c>
      <c r="V299" s="14">
        <f t="shared" si="7"/>
        <v>246049.12640000004</v>
      </c>
      <c r="W299" s="67" t="s">
        <v>75</v>
      </c>
      <c r="X299" s="10" t="s">
        <v>32</v>
      </c>
      <c r="Y299" s="67"/>
    </row>
    <row r="300" spans="2:25" ht="63.75">
      <c r="B300" s="67" t="s">
        <v>2563</v>
      </c>
      <c r="C300" s="66" t="s">
        <v>14</v>
      </c>
      <c r="D300" s="94" t="s">
        <v>2564</v>
      </c>
      <c r="E300" s="94" t="s">
        <v>1078</v>
      </c>
      <c r="F300" s="224" t="s">
        <v>2565</v>
      </c>
      <c r="G300" s="67"/>
      <c r="H300" s="15" t="s">
        <v>30</v>
      </c>
      <c r="I300" s="69">
        <v>0</v>
      </c>
      <c r="J300" s="70">
        <v>470000000</v>
      </c>
      <c r="K300" s="71" t="s">
        <v>31</v>
      </c>
      <c r="L300" s="18" t="s">
        <v>1080</v>
      </c>
      <c r="M300" s="3" t="s">
        <v>40</v>
      </c>
      <c r="N300" s="72" t="s">
        <v>74</v>
      </c>
      <c r="O300" s="64" t="s">
        <v>1081</v>
      </c>
      <c r="P300" s="15" t="s">
        <v>37</v>
      </c>
      <c r="Q300" s="73" t="s">
        <v>143</v>
      </c>
      <c r="R300" s="15" t="s">
        <v>144</v>
      </c>
      <c r="S300" s="170">
        <v>5.96</v>
      </c>
      <c r="T300" s="120">
        <v>128958.83</v>
      </c>
      <c r="U300" s="14">
        <v>0</v>
      </c>
      <c r="V300" s="14">
        <f t="shared" si="7"/>
        <v>0</v>
      </c>
      <c r="W300" s="67" t="s">
        <v>75</v>
      </c>
      <c r="X300" s="10" t="s">
        <v>32</v>
      </c>
      <c r="Y300" s="67" t="s">
        <v>2181</v>
      </c>
    </row>
    <row r="301" spans="2:25" ht="63.75">
      <c r="B301" s="67" t="s">
        <v>2566</v>
      </c>
      <c r="C301" s="66" t="s">
        <v>14</v>
      </c>
      <c r="D301" s="94" t="s">
        <v>2564</v>
      </c>
      <c r="E301" s="94" t="s">
        <v>1078</v>
      </c>
      <c r="F301" s="224" t="s">
        <v>2565</v>
      </c>
      <c r="G301" s="67"/>
      <c r="H301" s="15" t="s">
        <v>30</v>
      </c>
      <c r="I301" s="69">
        <v>0</v>
      </c>
      <c r="J301" s="70">
        <v>470000000</v>
      </c>
      <c r="K301" s="71" t="s">
        <v>31</v>
      </c>
      <c r="L301" s="18" t="s">
        <v>1080</v>
      </c>
      <c r="M301" s="3" t="s">
        <v>40</v>
      </c>
      <c r="N301" s="72" t="s">
        <v>74</v>
      </c>
      <c r="O301" s="64" t="s">
        <v>1081</v>
      </c>
      <c r="P301" s="15" t="s">
        <v>37</v>
      </c>
      <c r="Q301" s="73" t="s">
        <v>143</v>
      </c>
      <c r="R301" s="15" t="s">
        <v>144</v>
      </c>
      <c r="S301" s="170">
        <v>5.96</v>
      </c>
      <c r="T301" s="120">
        <v>122321</v>
      </c>
      <c r="U301" s="14">
        <f>S301*T301</f>
        <v>729033.16</v>
      </c>
      <c r="V301" s="14">
        <f t="shared" si="7"/>
        <v>816517.1392000001</v>
      </c>
      <c r="W301" s="67" t="s">
        <v>75</v>
      </c>
      <c r="X301" s="10" t="s">
        <v>32</v>
      </c>
      <c r="Y301" s="67"/>
    </row>
    <row r="302" spans="2:25" ht="63.75">
      <c r="B302" s="67" t="s">
        <v>2567</v>
      </c>
      <c r="C302" s="66" t="s">
        <v>14</v>
      </c>
      <c r="D302" s="94" t="s">
        <v>2568</v>
      </c>
      <c r="E302" s="94" t="s">
        <v>1078</v>
      </c>
      <c r="F302" s="94" t="s">
        <v>2569</v>
      </c>
      <c r="G302" s="67"/>
      <c r="H302" s="15" t="s">
        <v>30</v>
      </c>
      <c r="I302" s="69">
        <v>0</v>
      </c>
      <c r="J302" s="70">
        <v>470000000</v>
      </c>
      <c r="K302" s="71" t="s">
        <v>31</v>
      </c>
      <c r="L302" s="18" t="s">
        <v>1080</v>
      </c>
      <c r="M302" s="3" t="s">
        <v>40</v>
      </c>
      <c r="N302" s="72" t="s">
        <v>74</v>
      </c>
      <c r="O302" s="64" t="s">
        <v>1081</v>
      </c>
      <c r="P302" s="15" t="s">
        <v>37</v>
      </c>
      <c r="Q302" s="73" t="s">
        <v>143</v>
      </c>
      <c r="R302" s="15" t="s">
        <v>144</v>
      </c>
      <c r="S302" s="170">
        <v>6.097</v>
      </c>
      <c r="T302" s="120">
        <v>128958.83</v>
      </c>
      <c r="U302" s="14">
        <v>0</v>
      </c>
      <c r="V302" s="14">
        <f t="shared" si="7"/>
        <v>0</v>
      </c>
      <c r="W302" s="67" t="s">
        <v>75</v>
      </c>
      <c r="X302" s="10" t="s">
        <v>32</v>
      </c>
      <c r="Y302" s="67" t="s">
        <v>2181</v>
      </c>
    </row>
    <row r="303" spans="2:25" ht="63.75">
      <c r="B303" s="67" t="s">
        <v>2570</v>
      </c>
      <c r="C303" s="66" t="s">
        <v>14</v>
      </c>
      <c r="D303" s="94" t="s">
        <v>2568</v>
      </c>
      <c r="E303" s="94" t="s">
        <v>1078</v>
      </c>
      <c r="F303" s="94" t="s">
        <v>2569</v>
      </c>
      <c r="G303" s="67"/>
      <c r="H303" s="15" t="s">
        <v>30</v>
      </c>
      <c r="I303" s="69">
        <v>0</v>
      </c>
      <c r="J303" s="70">
        <v>470000000</v>
      </c>
      <c r="K303" s="71" t="s">
        <v>31</v>
      </c>
      <c r="L303" s="18" t="s">
        <v>1080</v>
      </c>
      <c r="M303" s="3" t="s">
        <v>40</v>
      </c>
      <c r="N303" s="72" t="s">
        <v>74</v>
      </c>
      <c r="O303" s="64" t="s">
        <v>1081</v>
      </c>
      <c r="P303" s="15" t="s">
        <v>37</v>
      </c>
      <c r="Q303" s="73" t="s">
        <v>143</v>
      </c>
      <c r="R303" s="15" t="s">
        <v>144</v>
      </c>
      <c r="S303" s="170">
        <v>6.097</v>
      </c>
      <c r="T303" s="120">
        <v>122320</v>
      </c>
      <c r="U303" s="14">
        <f>S303*T303</f>
        <v>745785.04</v>
      </c>
      <c r="V303" s="14">
        <f t="shared" si="7"/>
        <v>835279.2448000001</v>
      </c>
      <c r="W303" s="67" t="s">
        <v>75</v>
      </c>
      <c r="X303" s="10" t="s">
        <v>32</v>
      </c>
      <c r="Y303" s="67"/>
    </row>
    <row r="304" spans="2:25" ht="63.75">
      <c r="B304" s="67" t="s">
        <v>2571</v>
      </c>
      <c r="C304" s="66" t="s">
        <v>14</v>
      </c>
      <c r="D304" s="94" t="s">
        <v>2572</v>
      </c>
      <c r="E304" s="94" t="s">
        <v>1078</v>
      </c>
      <c r="F304" s="94" t="s">
        <v>2573</v>
      </c>
      <c r="G304" s="67"/>
      <c r="H304" s="15" t="s">
        <v>30</v>
      </c>
      <c r="I304" s="69">
        <v>0</v>
      </c>
      <c r="J304" s="70">
        <v>470000000</v>
      </c>
      <c r="K304" s="71" t="s">
        <v>31</v>
      </c>
      <c r="L304" s="18" t="s">
        <v>1080</v>
      </c>
      <c r="M304" s="3" t="s">
        <v>40</v>
      </c>
      <c r="N304" s="72" t="s">
        <v>74</v>
      </c>
      <c r="O304" s="64" t="s">
        <v>1081</v>
      </c>
      <c r="P304" s="15" t="s">
        <v>37</v>
      </c>
      <c r="Q304" s="73" t="s">
        <v>143</v>
      </c>
      <c r="R304" s="15" t="s">
        <v>144</v>
      </c>
      <c r="S304" s="170">
        <v>17.38</v>
      </c>
      <c r="T304" s="120">
        <v>128958.83</v>
      </c>
      <c r="U304" s="14">
        <v>0</v>
      </c>
      <c r="V304" s="14">
        <f t="shared" si="7"/>
        <v>0</v>
      </c>
      <c r="W304" s="67" t="s">
        <v>75</v>
      </c>
      <c r="X304" s="10" t="s">
        <v>32</v>
      </c>
      <c r="Y304" s="67" t="s">
        <v>2181</v>
      </c>
    </row>
    <row r="305" spans="2:25" ht="63.75">
      <c r="B305" s="67" t="s">
        <v>2574</v>
      </c>
      <c r="C305" s="66" t="s">
        <v>14</v>
      </c>
      <c r="D305" s="94" t="s">
        <v>2572</v>
      </c>
      <c r="E305" s="94" t="s">
        <v>1078</v>
      </c>
      <c r="F305" s="94" t="s">
        <v>2573</v>
      </c>
      <c r="G305" s="67"/>
      <c r="H305" s="15" t="s">
        <v>30</v>
      </c>
      <c r="I305" s="69">
        <v>0</v>
      </c>
      <c r="J305" s="70">
        <v>470000000</v>
      </c>
      <c r="K305" s="71" t="s">
        <v>31</v>
      </c>
      <c r="L305" s="18" t="s">
        <v>1080</v>
      </c>
      <c r="M305" s="3" t="s">
        <v>40</v>
      </c>
      <c r="N305" s="72" t="s">
        <v>74</v>
      </c>
      <c r="O305" s="64" t="s">
        <v>1081</v>
      </c>
      <c r="P305" s="15" t="s">
        <v>37</v>
      </c>
      <c r="Q305" s="73" t="s">
        <v>143</v>
      </c>
      <c r="R305" s="15" t="s">
        <v>144</v>
      </c>
      <c r="S305" s="170">
        <v>17.38</v>
      </c>
      <c r="T305" s="120">
        <v>122321</v>
      </c>
      <c r="U305" s="14">
        <f>S305*T305</f>
        <v>2125938.98</v>
      </c>
      <c r="V305" s="14">
        <f t="shared" si="7"/>
        <v>2381051.6576</v>
      </c>
      <c r="W305" s="67" t="s">
        <v>75</v>
      </c>
      <c r="X305" s="10" t="s">
        <v>32</v>
      </c>
      <c r="Y305" s="67"/>
    </row>
    <row r="306" spans="2:25" ht="63.75">
      <c r="B306" s="67" t="s">
        <v>2575</v>
      </c>
      <c r="C306" s="66" t="s">
        <v>14</v>
      </c>
      <c r="D306" s="94" t="s">
        <v>2576</v>
      </c>
      <c r="E306" s="94" t="s">
        <v>1078</v>
      </c>
      <c r="F306" s="94" t="s">
        <v>2577</v>
      </c>
      <c r="G306" s="67"/>
      <c r="H306" s="15" t="s">
        <v>30</v>
      </c>
      <c r="I306" s="69">
        <v>0</v>
      </c>
      <c r="J306" s="70">
        <v>470000000</v>
      </c>
      <c r="K306" s="71" t="s">
        <v>31</v>
      </c>
      <c r="L306" s="18" t="s">
        <v>2578</v>
      </c>
      <c r="M306" s="3" t="s">
        <v>40</v>
      </c>
      <c r="N306" s="72" t="s">
        <v>74</v>
      </c>
      <c r="O306" s="64" t="s">
        <v>2579</v>
      </c>
      <c r="P306" s="15" t="s">
        <v>37</v>
      </c>
      <c r="Q306" s="73" t="s">
        <v>143</v>
      </c>
      <c r="R306" s="15" t="s">
        <v>144</v>
      </c>
      <c r="S306" s="170">
        <v>38.51</v>
      </c>
      <c r="T306" s="120">
        <v>128958.83</v>
      </c>
      <c r="U306" s="14">
        <v>0</v>
      </c>
      <c r="V306" s="14">
        <f t="shared" si="7"/>
        <v>0</v>
      </c>
      <c r="W306" s="67" t="s">
        <v>75</v>
      </c>
      <c r="X306" s="10" t="s">
        <v>32</v>
      </c>
      <c r="Y306" s="67" t="s">
        <v>2181</v>
      </c>
    </row>
    <row r="307" spans="2:25" ht="63.75">
      <c r="B307" s="67" t="s">
        <v>2580</v>
      </c>
      <c r="C307" s="66" t="s">
        <v>14</v>
      </c>
      <c r="D307" s="94" t="s">
        <v>2576</v>
      </c>
      <c r="E307" s="94" t="s">
        <v>1078</v>
      </c>
      <c r="F307" s="94" t="s">
        <v>2577</v>
      </c>
      <c r="G307" s="67"/>
      <c r="H307" s="15" t="s">
        <v>30</v>
      </c>
      <c r="I307" s="69">
        <v>0</v>
      </c>
      <c r="J307" s="70">
        <v>470000000</v>
      </c>
      <c r="K307" s="71" t="s">
        <v>31</v>
      </c>
      <c r="L307" s="18" t="s">
        <v>2578</v>
      </c>
      <c r="M307" s="3" t="s">
        <v>40</v>
      </c>
      <c r="N307" s="72" t="s">
        <v>74</v>
      </c>
      <c r="O307" s="64" t="s">
        <v>2579</v>
      </c>
      <c r="P307" s="15" t="s">
        <v>37</v>
      </c>
      <c r="Q307" s="73" t="s">
        <v>143</v>
      </c>
      <c r="R307" s="15" t="s">
        <v>144</v>
      </c>
      <c r="S307" s="170">
        <v>38.51</v>
      </c>
      <c r="T307" s="120">
        <v>122321</v>
      </c>
      <c r="U307" s="14">
        <f>S307*T307</f>
        <v>4710581.71</v>
      </c>
      <c r="V307" s="14">
        <f t="shared" si="7"/>
        <v>5275851.5152</v>
      </c>
      <c r="W307" s="67" t="s">
        <v>75</v>
      </c>
      <c r="X307" s="10" t="s">
        <v>32</v>
      </c>
      <c r="Y307" s="67"/>
    </row>
    <row r="308" spans="2:25" ht="63.75">
      <c r="B308" s="67" t="s">
        <v>2581</v>
      </c>
      <c r="C308" s="66" t="s">
        <v>14</v>
      </c>
      <c r="D308" s="94" t="s">
        <v>2582</v>
      </c>
      <c r="E308" s="94" t="s">
        <v>1078</v>
      </c>
      <c r="F308" s="94" t="s">
        <v>2583</v>
      </c>
      <c r="G308" s="67"/>
      <c r="H308" s="15" t="s">
        <v>30</v>
      </c>
      <c r="I308" s="69">
        <v>0</v>
      </c>
      <c r="J308" s="70">
        <v>470000000</v>
      </c>
      <c r="K308" s="71" t="s">
        <v>31</v>
      </c>
      <c r="L308" s="18" t="s">
        <v>2584</v>
      </c>
      <c r="M308" s="3" t="s">
        <v>40</v>
      </c>
      <c r="N308" s="72" t="s">
        <v>74</v>
      </c>
      <c r="O308" s="64" t="s">
        <v>2585</v>
      </c>
      <c r="P308" s="15" t="s">
        <v>37</v>
      </c>
      <c r="Q308" s="73" t="s">
        <v>143</v>
      </c>
      <c r="R308" s="15" t="s">
        <v>144</v>
      </c>
      <c r="S308" s="170">
        <v>11.34</v>
      </c>
      <c r="T308" s="120">
        <v>128958.83</v>
      </c>
      <c r="U308" s="14">
        <v>0</v>
      </c>
      <c r="V308" s="14">
        <v>0</v>
      </c>
      <c r="W308" s="67" t="s">
        <v>75</v>
      </c>
      <c r="X308" s="10" t="s">
        <v>32</v>
      </c>
      <c r="Y308" s="67" t="s">
        <v>2181</v>
      </c>
    </row>
    <row r="309" spans="2:25" ht="63.75">
      <c r="B309" s="67" t="s">
        <v>2586</v>
      </c>
      <c r="C309" s="66" t="s">
        <v>14</v>
      </c>
      <c r="D309" s="94" t="s">
        <v>2582</v>
      </c>
      <c r="E309" s="94" t="s">
        <v>1078</v>
      </c>
      <c r="F309" s="94" t="s">
        <v>2583</v>
      </c>
      <c r="G309" s="67"/>
      <c r="H309" s="15" t="s">
        <v>30</v>
      </c>
      <c r="I309" s="69">
        <v>0</v>
      </c>
      <c r="J309" s="70">
        <v>470000000</v>
      </c>
      <c r="K309" s="71" t="s">
        <v>31</v>
      </c>
      <c r="L309" s="18" t="s">
        <v>2584</v>
      </c>
      <c r="M309" s="3" t="s">
        <v>40</v>
      </c>
      <c r="N309" s="72" t="s">
        <v>74</v>
      </c>
      <c r="O309" s="64" t="s">
        <v>2585</v>
      </c>
      <c r="P309" s="15" t="s">
        <v>37</v>
      </c>
      <c r="Q309" s="73" t="s">
        <v>143</v>
      </c>
      <c r="R309" s="15" t="s">
        <v>144</v>
      </c>
      <c r="S309" s="170">
        <v>11.34</v>
      </c>
      <c r="T309" s="120">
        <v>111607</v>
      </c>
      <c r="U309" s="14">
        <f>S309*T309</f>
        <v>1265623.38</v>
      </c>
      <c r="V309" s="14">
        <f aca="true" t="shared" si="8" ref="V309:V325">U309*1.12</f>
        <v>1417498.1856</v>
      </c>
      <c r="W309" s="67" t="s">
        <v>75</v>
      </c>
      <c r="X309" s="10" t="s">
        <v>32</v>
      </c>
      <c r="Y309" s="67"/>
    </row>
    <row r="310" spans="2:25" ht="63.75">
      <c r="B310" s="67" t="s">
        <v>2587</v>
      </c>
      <c r="C310" s="66" t="s">
        <v>14</v>
      </c>
      <c r="D310" s="94" t="s">
        <v>2588</v>
      </c>
      <c r="E310" s="94" t="s">
        <v>1078</v>
      </c>
      <c r="F310" s="94" t="s">
        <v>2589</v>
      </c>
      <c r="G310" s="67"/>
      <c r="H310" s="15" t="s">
        <v>30</v>
      </c>
      <c r="I310" s="69">
        <v>0</v>
      </c>
      <c r="J310" s="70">
        <v>470000000</v>
      </c>
      <c r="K310" s="71" t="s">
        <v>31</v>
      </c>
      <c r="L310" s="18" t="s">
        <v>2584</v>
      </c>
      <c r="M310" s="3" t="s">
        <v>40</v>
      </c>
      <c r="N310" s="72" t="s">
        <v>74</v>
      </c>
      <c r="O310" s="64" t="s">
        <v>2585</v>
      </c>
      <c r="P310" s="15" t="s">
        <v>37</v>
      </c>
      <c r="Q310" s="73" t="s">
        <v>143</v>
      </c>
      <c r="R310" s="15" t="s">
        <v>144</v>
      </c>
      <c r="S310" s="170">
        <v>8.171</v>
      </c>
      <c r="T310" s="18">
        <v>133396.57</v>
      </c>
      <c r="U310" s="14">
        <v>0</v>
      </c>
      <c r="V310" s="14">
        <f t="shared" si="8"/>
        <v>0</v>
      </c>
      <c r="W310" s="67" t="s">
        <v>75</v>
      </c>
      <c r="X310" s="10" t="s">
        <v>32</v>
      </c>
      <c r="Y310" s="67" t="s">
        <v>2181</v>
      </c>
    </row>
    <row r="311" spans="2:25" ht="63.75">
      <c r="B311" s="67" t="s">
        <v>2590</v>
      </c>
      <c r="C311" s="66" t="s">
        <v>14</v>
      </c>
      <c r="D311" s="94" t="s">
        <v>2588</v>
      </c>
      <c r="E311" s="94" t="s">
        <v>1078</v>
      </c>
      <c r="F311" s="94" t="s">
        <v>2589</v>
      </c>
      <c r="G311" s="67"/>
      <c r="H311" s="15" t="s">
        <v>30</v>
      </c>
      <c r="I311" s="69">
        <v>0</v>
      </c>
      <c r="J311" s="70">
        <v>470000000</v>
      </c>
      <c r="K311" s="71" t="s">
        <v>31</v>
      </c>
      <c r="L311" s="18" t="s">
        <v>2584</v>
      </c>
      <c r="M311" s="3" t="s">
        <v>40</v>
      </c>
      <c r="N311" s="72" t="s">
        <v>74</v>
      </c>
      <c r="O311" s="64" t="s">
        <v>2585</v>
      </c>
      <c r="P311" s="15" t="s">
        <v>37</v>
      </c>
      <c r="Q311" s="73" t="s">
        <v>143</v>
      </c>
      <c r="R311" s="15" t="s">
        <v>144</v>
      </c>
      <c r="S311" s="170">
        <v>8.171</v>
      </c>
      <c r="T311" s="18">
        <v>112500</v>
      </c>
      <c r="U311" s="14">
        <f>S311*T311</f>
        <v>919237.4999999999</v>
      </c>
      <c r="V311" s="14">
        <f t="shared" si="8"/>
        <v>1029546</v>
      </c>
      <c r="W311" s="67" t="s">
        <v>75</v>
      </c>
      <c r="X311" s="10" t="s">
        <v>32</v>
      </c>
      <c r="Y311" s="67"/>
    </row>
    <row r="312" spans="2:25" ht="63.75">
      <c r="B312" s="67" t="s">
        <v>2591</v>
      </c>
      <c r="C312" s="66" t="s">
        <v>14</v>
      </c>
      <c r="D312" s="94" t="s">
        <v>2592</v>
      </c>
      <c r="E312" s="94" t="s">
        <v>1078</v>
      </c>
      <c r="F312" s="94" t="s">
        <v>2593</v>
      </c>
      <c r="G312" s="67"/>
      <c r="H312" s="15" t="s">
        <v>30</v>
      </c>
      <c r="I312" s="69">
        <v>0</v>
      </c>
      <c r="J312" s="70">
        <v>470000000</v>
      </c>
      <c r="K312" s="71" t="s">
        <v>31</v>
      </c>
      <c r="L312" s="18" t="s">
        <v>2594</v>
      </c>
      <c r="M312" s="3" t="s">
        <v>40</v>
      </c>
      <c r="N312" s="72" t="s">
        <v>74</v>
      </c>
      <c r="O312" s="64" t="s">
        <v>2579</v>
      </c>
      <c r="P312" s="15" t="s">
        <v>37</v>
      </c>
      <c r="Q312" s="73" t="s">
        <v>143</v>
      </c>
      <c r="R312" s="15" t="s">
        <v>144</v>
      </c>
      <c r="S312" s="170">
        <v>20</v>
      </c>
      <c r="T312" s="18">
        <v>125975.53</v>
      </c>
      <c r="U312" s="14">
        <v>0</v>
      </c>
      <c r="V312" s="14">
        <f t="shared" si="8"/>
        <v>0</v>
      </c>
      <c r="W312" s="67" t="s">
        <v>75</v>
      </c>
      <c r="X312" s="10" t="s">
        <v>32</v>
      </c>
      <c r="Y312" s="67" t="s">
        <v>2181</v>
      </c>
    </row>
    <row r="313" spans="2:25" ht="63.75">
      <c r="B313" s="67" t="s">
        <v>2595</v>
      </c>
      <c r="C313" s="66" t="s">
        <v>14</v>
      </c>
      <c r="D313" s="94" t="s">
        <v>2592</v>
      </c>
      <c r="E313" s="94" t="s">
        <v>1078</v>
      </c>
      <c r="F313" s="94" t="s">
        <v>2593</v>
      </c>
      <c r="G313" s="67"/>
      <c r="H313" s="15" t="s">
        <v>30</v>
      </c>
      <c r="I313" s="69">
        <v>0</v>
      </c>
      <c r="J313" s="70">
        <v>470000000</v>
      </c>
      <c r="K313" s="71" t="s">
        <v>31</v>
      </c>
      <c r="L313" s="18" t="s">
        <v>2594</v>
      </c>
      <c r="M313" s="3" t="s">
        <v>40</v>
      </c>
      <c r="N313" s="72" t="s">
        <v>74</v>
      </c>
      <c r="O313" s="64" t="s">
        <v>2579</v>
      </c>
      <c r="P313" s="15" t="s">
        <v>37</v>
      </c>
      <c r="Q313" s="73" t="s">
        <v>143</v>
      </c>
      <c r="R313" s="15" t="s">
        <v>144</v>
      </c>
      <c r="S313" s="170">
        <v>20</v>
      </c>
      <c r="T313" s="18">
        <v>124107.86</v>
      </c>
      <c r="U313" s="14">
        <f>S313*T313</f>
        <v>2482157.2</v>
      </c>
      <c r="V313" s="14">
        <f t="shared" si="8"/>
        <v>2780016.0640000002</v>
      </c>
      <c r="W313" s="67" t="s">
        <v>75</v>
      </c>
      <c r="X313" s="10" t="s">
        <v>32</v>
      </c>
      <c r="Y313" s="67"/>
    </row>
    <row r="314" spans="2:25" ht="89.25">
      <c r="B314" s="67" t="s">
        <v>1082</v>
      </c>
      <c r="C314" s="66" t="s">
        <v>14</v>
      </c>
      <c r="D314" s="94" t="s">
        <v>1083</v>
      </c>
      <c r="E314" s="15" t="s">
        <v>1084</v>
      </c>
      <c r="F314" s="15" t="s">
        <v>1085</v>
      </c>
      <c r="G314" s="67" t="s">
        <v>1086</v>
      </c>
      <c r="H314" s="15" t="s">
        <v>30</v>
      </c>
      <c r="I314" s="69">
        <v>0</v>
      </c>
      <c r="J314" s="70">
        <v>470000000</v>
      </c>
      <c r="K314" s="71" t="s">
        <v>31</v>
      </c>
      <c r="L314" s="18" t="s">
        <v>212</v>
      </c>
      <c r="M314" s="3" t="s">
        <v>316</v>
      </c>
      <c r="N314" s="72" t="s">
        <v>74</v>
      </c>
      <c r="O314" s="64" t="s">
        <v>38</v>
      </c>
      <c r="P314" s="15" t="s">
        <v>158</v>
      </c>
      <c r="Q314" s="73" t="s">
        <v>143</v>
      </c>
      <c r="R314" s="15" t="s">
        <v>144</v>
      </c>
      <c r="S314" s="170">
        <v>45.664</v>
      </c>
      <c r="T314" s="18">
        <v>140996.46</v>
      </c>
      <c r="U314" s="14">
        <v>0</v>
      </c>
      <c r="V314" s="14">
        <f t="shared" si="8"/>
        <v>0</v>
      </c>
      <c r="W314" s="67" t="s">
        <v>75</v>
      </c>
      <c r="X314" s="10" t="s">
        <v>32</v>
      </c>
      <c r="Y314" s="67" t="s">
        <v>518</v>
      </c>
    </row>
    <row r="315" spans="2:25" ht="89.25">
      <c r="B315" s="67" t="s">
        <v>1087</v>
      </c>
      <c r="C315" s="66" t="s">
        <v>14</v>
      </c>
      <c r="D315" s="94" t="s">
        <v>1083</v>
      </c>
      <c r="E315" s="15" t="s">
        <v>1084</v>
      </c>
      <c r="F315" s="15" t="s">
        <v>1085</v>
      </c>
      <c r="G315" s="67" t="s">
        <v>1086</v>
      </c>
      <c r="H315" s="15" t="s">
        <v>30</v>
      </c>
      <c r="I315" s="69">
        <v>0</v>
      </c>
      <c r="J315" s="70">
        <v>470000000</v>
      </c>
      <c r="K315" s="71" t="s">
        <v>31</v>
      </c>
      <c r="L315" s="18" t="s">
        <v>212</v>
      </c>
      <c r="M315" s="3" t="s">
        <v>316</v>
      </c>
      <c r="N315" s="72" t="s">
        <v>74</v>
      </c>
      <c r="O315" s="64" t="s">
        <v>38</v>
      </c>
      <c r="P315" s="15" t="s">
        <v>158</v>
      </c>
      <c r="Q315" s="73" t="s">
        <v>143</v>
      </c>
      <c r="R315" s="15" t="s">
        <v>144</v>
      </c>
      <c r="S315" s="170">
        <v>25</v>
      </c>
      <c r="T315" s="18">
        <v>140996.46</v>
      </c>
      <c r="U315" s="14">
        <f>S315*T315</f>
        <v>3524911.5</v>
      </c>
      <c r="V315" s="14">
        <f t="shared" si="8"/>
        <v>3947900.8800000004</v>
      </c>
      <c r="W315" s="67" t="s">
        <v>75</v>
      </c>
      <c r="X315" s="10" t="s">
        <v>32</v>
      </c>
      <c r="Y315" s="67"/>
    </row>
    <row r="316" spans="2:25" ht="89.25">
      <c r="B316" s="67" t="s">
        <v>1088</v>
      </c>
      <c r="C316" s="66" t="s">
        <v>14</v>
      </c>
      <c r="D316" s="94" t="s">
        <v>1083</v>
      </c>
      <c r="E316" s="15" t="s">
        <v>1084</v>
      </c>
      <c r="F316" s="15" t="s">
        <v>1085</v>
      </c>
      <c r="G316" s="67" t="s">
        <v>1089</v>
      </c>
      <c r="H316" s="15" t="s">
        <v>30</v>
      </c>
      <c r="I316" s="69">
        <v>0</v>
      </c>
      <c r="J316" s="70">
        <v>470000000</v>
      </c>
      <c r="K316" s="71" t="s">
        <v>31</v>
      </c>
      <c r="L316" s="18" t="s">
        <v>212</v>
      </c>
      <c r="M316" s="3" t="s">
        <v>316</v>
      </c>
      <c r="N316" s="72" t="s">
        <v>74</v>
      </c>
      <c r="O316" s="64" t="s">
        <v>38</v>
      </c>
      <c r="P316" s="15" t="s">
        <v>158</v>
      </c>
      <c r="Q316" s="73" t="s">
        <v>143</v>
      </c>
      <c r="R316" s="15" t="s">
        <v>144</v>
      </c>
      <c r="S316" s="170">
        <v>31.35</v>
      </c>
      <c r="T316" s="18">
        <v>140996.46</v>
      </c>
      <c r="U316" s="14">
        <v>0</v>
      </c>
      <c r="V316" s="14">
        <f t="shared" si="8"/>
        <v>0</v>
      </c>
      <c r="W316" s="67" t="s">
        <v>75</v>
      </c>
      <c r="X316" s="10" t="s">
        <v>32</v>
      </c>
      <c r="Y316" s="67" t="s">
        <v>518</v>
      </c>
    </row>
    <row r="317" spans="2:25" ht="89.25">
      <c r="B317" s="67" t="s">
        <v>1090</v>
      </c>
      <c r="C317" s="66" t="s">
        <v>14</v>
      </c>
      <c r="D317" s="94" t="s">
        <v>1083</v>
      </c>
      <c r="E317" s="15" t="s">
        <v>1084</v>
      </c>
      <c r="F317" s="15" t="s">
        <v>1085</v>
      </c>
      <c r="G317" s="67" t="s">
        <v>1089</v>
      </c>
      <c r="H317" s="15" t="s">
        <v>30</v>
      </c>
      <c r="I317" s="69">
        <v>0</v>
      </c>
      <c r="J317" s="70">
        <v>470000000</v>
      </c>
      <c r="K317" s="71" t="s">
        <v>31</v>
      </c>
      <c r="L317" s="18" t="s">
        <v>212</v>
      </c>
      <c r="M317" s="3" t="s">
        <v>316</v>
      </c>
      <c r="N317" s="72" t="s">
        <v>74</v>
      </c>
      <c r="O317" s="64" t="s">
        <v>38</v>
      </c>
      <c r="P317" s="15" t="s">
        <v>158</v>
      </c>
      <c r="Q317" s="73" t="s">
        <v>143</v>
      </c>
      <c r="R317" s="15" t="s">
        <v>144</v>
      </c>
      <c r="S317" s="170">
        <v>25</v>
      </c>
      <c r="T317" s="18">
        <v>140996.46</v>
      </c>
      <c r="U317" s="14">
        <f>S317*T317</f>
        <v>3524911.5</v>
      </c>
      <c r="V317" s="14">
        <f t="shared" si="8"/>
        <v>3947900.8800000004</v>
      </c>
      <c r="W317" s="67" t="s">
        <v>75</v>
      </c>
      <c r="X317" s="10" t="s">
        <v>32</v>
      </c>
      <c r="Y317" s="67"/>
    </row>
    <row r="318" spans="2:25" ht="63.75">
      <c r="B318" s="67" t="s">
        <v>2599</v>
      </c>
      <c r="C318" s="66" t="s">
        <v>14</v>
      </c>
      <c r="D318" s="191" t="s">
        <v>2600</v>
      </c>
      <c r="E318" s="191" t="s">
        <v>2601</v>
      </c>
      <c r="F318" s="191" t="s">
        <v>2602</v>
      </c>
      <c r="G318" s="67"/>
      <c r="H318" s="15" t="s">
        <v>30</v>
      </c>
      <c r="I318" s="69">
        <v>0</v>
      </c>
      <c r="J318" s="70">
        <v>470000000</v>
      </c>
      <c r="K318" s="71" t="s">
        <v>31</v>
      </c>
      <c r="L318" s="18" t="s">
        <v>2603</v>
      </c>
      <c r="M318" s="3" t="s">
        <v>40</v>
      </c>
      <c r="N318" s="72" t="s">
        <v>74</v>
      </c>
      <c r="O318" s="64" t="s">
        <v>2585</v>
      </c>
      <c r="P318" s="15" t="s">
        <v>37</v>
      </c>
      <c r="Q318" s="73" t="s">
        <v>143</v>
      </c>
      <c r="R318" s="15" t="s">
        <v>144</v>
      </c>
      <c r="S318" s="170">
        <v>3.96</v>
      </c>
      <c r="T318" s="18">
        <v>164656.25</v>
      </c>
      <c r="U318" s="14">
        <v>0</v>
      </c>
      <c r="V318" s="14">
        <f t="shared" si="8"/>
        <v>0</v>
      </c>
      <c r="W318" s="67" t="s">
        <v>75</v>
      </c>
      <c r="X318" s="10" t="s">
        <v>32</v>
      </c>
      <c r="Y318" s="67" t="s">
        <v>2181</v>
      </c>
    </row>
    <row r="319" spans="2:25" ht="63.75">
      <c r="B319" s="67" t="s">
        <v>2604</v>
      </c>
      <c r="C319" s="66" t="s">
        <v>14</v>
      </c>
      <c r="D319" s="191" t="s">
        <v>2600</v>
      </c>
      <c r="E319" s="191" t="s">
        <v>2601</v>
      </c>
      <c r="F319" s="191" t="s">
        <v>2602</v>
      </c>
      <c r="G319" s="67"/>
      <c r="H319" s="15" t="s">
        <v>30</v>
      </c>
      <c r="I319" s="69">
        <v>0</v>
      </c>
      <c r="J319" s="70">
        <v>470000000</v>
      </c>
      <c r="K319" s="71" t="s">
        <v>31</v>
      </c>
      <c r="L319" s="18" t="s">
        <v>2603</v>
      </c>
      <c r="M319" s="3" t="s">
        <v>40</v>
      </c>
      <c r="N319" s="72" t="s">
        <v>74</v>
      </c>
      <c r="O319" s="64" t="s">
        <v>2585</v>
      </c>
      <c r="P319" s="15" t="s">
        <v>37</v>
      </c>
      <c r="Q319" s="73" t="s">
        <v>143</v>
      </c>
      <c r="R319" s="15" t="s">
        <v>144</v>
      </c>
      <c r="S319" s="170">
        <v>3.96</v>
      </c>
      <c r="T319" s="18">
        <v>136607</v>
      </c>
      <c r="U319" s="14">
        <f>S319*T319</f>
        <v>540963.72</v>
      </c>
      <c r="V319" s="14">
        <f t="shared" si="8"/>
        <v>605879.3664</v>
      </c>
      <c r="W319" s="67" t="s">
        <v>75</v>
      </c>
      <c r="X319" s="10" t="s">
        <v>32</v>
      </c>
      <c r="Y319" s="67"/>
    </row>
    <row r="320" spans="2:25" ht="63.75">
      <c r="B320" s="67" t="s">
        <v>1750</v>
      </c>
      <c r="C320" s="66" t="s">
        <v>14</v>
      </c>
      <c r="D320" s="94" t="s">
        <v>1751</v>
      </c>
      <c r="E320" s="94" t="s">
        <v>1752</v>
      </c>
      <c r="F320" s="94" t="s">
        <v>1753</v>
      </c>
      <c r="G320" s="67"/>
      <c r="H320" s="15" t="s">
        <v>30</v>
      </c>
      <c r="I320" s="69">
        <v>0</v>
      </c>
      <c r="J320" s="70">
        <v>470000000</v>
      </c>
      <c r="K320" s="71" t="s">
        <v>31</v>
      </c>
      <c r="L320" s="18" t="s">
        <v>733</v>
      </c>
      <c r="M320" s="3" t="s">
        <v>40</v>
      </c>
      <c r="N320" s="72" t="s">
        <v>74</v>
      </c>
      <c r="O320" s="205" t="s">
        <v>1094</v>
      </c>
      <c r="P320" s="15" t="s">
        <v>37</v>
      </c>
      <c r="Q320" s="73" t="s">
        <v>143</v>
      </c>
      <c r="R320" s="15" t="s">
        <v>144</v>
      </c>
      <c r="S320" s="170">
        <v>101</v>
      </c>
      <c r="T320" s="18">
        <v>200681.25</v>
      </c>
      <c r="U320" s="14">
        <v>0</v>
      </c>
      <c r="V320" s="14">
        <f t="shared" si="8"/>
        <v>0</v>
      </c>
      <c r="W320" s="67" t="s">
        <v>75</v>
      </c>
      <c r="X320" s="10" t="s">
        <v>32</v>
      </c>
      <c r="Y320" s="67" t="s">
        <v>1754</v>
      </c>
    </row>
    <row r="321" spans="2:25" ht="89.25">
      <c r="B321" s="67" t="s">
        <v>1755</v>
      </c>
      <c r="C321" s="66" t="s">
        <v>14</v>
      </c>
      <c r="D321" s="283" t="s">
        <v>1751</v>
      </c>
      <c r="E321" s="284" t="s">
        <v>1752</v>
      </c>
      <c r="F321" s="94" t="s">
        <v>1756</v>
      </c>
      <c r="G321" s="67"/>
      <c r="H321" s="15" t="s">
        <v>30</v>
      </c>
      <c r="I321" s="69">
        <v>0</v>
      </c>
      <c r="J321" s="70">
        <v>470000000</v>
      </c>
      <c r="K321" s="71" t="s">
        <v>31</v>
      </c>
      <c r="L321" s="18" t="s">
        <v>1218</v>
      </c>
      <c r="M321" s="3" t="s">
        <v>316</v>
      </c>
      <c r="N321" s="72" t="s">
        <v>74</v>
      </c>
      <c r="O321" s="64" t="s">
        <v>35</v>
      </c>
      <c r="P321" s="15" t="s">
        <v>158</v>
      </c>
      <c r="Q321" s="73" t="s">
        <v>143</v>
      </c>
      <c r="R321" s="15" t="s">
        <v>144</v>
      </c>
      <c r="S321" s="170">
        <v>75</v>
      </c>
      <c r="T321" s="18">
        <v>200681.25</v>
      </c>
      <c r="U321" s="14">
        <f>S321*T321</f>
        <v>15051093.75</v>
      </c>
      <c r="V321" s="14">
        <f t="shared" si="8"/>
        <v>16857225</v>
      </c>
      <c r="W321" s="67" t="s">
        <v>75</v>
      </c>
      <c r="X321" s="10" t="s">
        <v>32</v>
      </c>
      <c r="Y321" s="67"/>
    </row>
    <row r="322" spans="2:25" ht="63.75">
      <c r="B322" s="67" t="s">
        <v>2605</v>
      </c>
      <c r="C322" s="66" t="s">
        <v>14</v>
      </c>
      <c r="D322" s="191" t="s">
        <v>2606</v>
      </c>
      <c r="E322" s="191" t="s">
        <v>2607</v>
      </c>
      <c r="F322" s="191" t="s">
        <v>2608</v>
      </c>
      <c r="G322" s="67"/>
      <c r="H322" s="15" t="s">
        <v>30</v>
      </c>
      <c r="I322" s="69">
        <v>0</v>
      </c>
      <c r="J322" s="70">
        <v>470000000</v>
      </c>
      <c r="K322" s="71" t="s">
        <v>31</v>
      </c>
      <c r="L322" s="18" t="s">
        <v>2609</v>
      </c>
      <c r="M322" s="3" t="s">
        <v>40</v>
      </c>
      <c r="N322" s="72" t="s">
        <v>74</v>
      </c>
      <c r="O322" s="64" t="s">
        <v>2610</v>
      </c>
      <c r="P322" s="15" t="s">
        <v>37</v>
      </c>
      <c r="Q322" s="73" t="s">
        <v>143</v>
      </c>
      <c r="R322" s="15" t="s">
        <v>144</v>
      </c>
      <c r="S322" s="170">
        <v>15.5</v>
      </c>
      <c r="T322" s="18">
        <v>213423.14</v>
      </c>
      <c r="U322" s="14">
        <v>0</v>
      </c>
      <c r="V322" s="14">
        <f t="shared" si="8"/>
        <v>0</v>
      </c>
      <c r="W322" s="67" t="s">
        <v>75</v>
      </c>
      <c r="X322" s="10" t="s">
        <v>32</v>
      </c>
      <c r="Y322" s="67" t="s">
        <v>2181</v>
      </c>
    </row>
    <row r="323" spans="2:25" ht="63.75">
      <c r="B323" s="67" t="s">
        <v>2611</v>
      </c>
      <c r="C323" s="66" t="s">
        <v>14</v>
      </c>
      <c r="D323" s="191" t="s">
        <v>2606</v>
      </c>
      <c r="E323" s="191" t="s">
        <v>2607</v>
      </c>
      <c r="F323" s="191" t="s">
        <v>2608</v>
      </c>
      <c r="G323" s="67"/>
      <c r="H323" s="15" t="s">
        <v>30</v>
      </c>
      <c r="I323" s="69">
        <v>0</v>
      </c>
      <c r="J323" s="70">
        <v>470000000</v>
      </c>
      <c r="K323" s="71" t="s">
        <v>31</v>
      </c>
      <c r="L323" s="18" t="s">
        <v>2609</v>
      </c>
      <c r="M323" s="3" t="s">
        <v>40</v>
      </c>
      <c r="N323" s="72" t="s">
        <v>74</v>
      </c>
      <c r="O323" s="64" t="s">
        <v>2610</v>
      </c>
      <c r="P323" s="15" t="s">
        <v>37</v>
      </c>
      <c r="Q323" s="73" t="s">
        <v>143</v>
      </c>
      <c r="R323" s="15" t="s">
        <v>144</v>
      </c>
      <c r="S323" s="170">
        <v>15.5</v>
      </c>
      <c r="T323" s="18">
        <v>168884</v>
      </c>
      <c r="U323" s="14">
        <f>S323*T323</f>
        <v>2617702</v>
      </c>
      <c r="V323" s="14">
        <f t="shared" si="8"/>
        <v>2931826.24</v>
      </c>
      <c r="W323" s="67" t="s">
        <v>75</v>
      </c>
      <c r="X323" s="10" t="s">
        <v>32</v>
      </c>
      <c r="Y323" s="67"/>
    </row>
    <row r="324" spans="2:25" ht="63.75">
      <c r="B324" s="67" t="s">
        <v>1705</v>
      </c>
      <c r="C324" s="66" t="s">
        <v>14</v>
      </c>
      <c r="D324" s="191" t="s">
        <v>1706</v>
      </c>
      <c r="E324" s="191" t="s">
        <v>1707</v>
      </c>
      <c r="F324" s="191" t="s">
        <v>1708</v>
      </c>
      <c r="G324" s="67"/>
      <c r="H324" s="15" t="s">
        <v>30</v>
      </c>
      <c r="I324" s="69">
        <v>0</v>
      </c>
      <c r="J324" s="70">
        <v>470000000</v>
      </c>
      <c r="K324" s="71" t="s">
        <v>31</v>
      </c>
      <c r="L324" s="18" t="s">
        <v>1709</v>
      </c>
      <c r="M324" s="3" t="s">
        <v>40</v>
      </c>
      <c r="N324" s="72" t="s">
        <v>74</v>
      </c>
      <c r="O324" s="64" t="s">
        <v>1710</v>
      </c>
      <c r="P324" s="15" t="s">
        <v>37</v>
      </c>
      <c r="Q324" s="73" t="s">
        <v>926</v>
      </c>
      <c r="R324" s="15" t="s">
        <v>927</v>
      </c>
      <c r="S324" s="83">
        <v>12000</v>
      </c>
      <c r="T324" s="18">
        <v>346.27</v>
      </c>
      <c r="U324" s="14">
        <v>0</v>
      </c>
      <c r="V324" s="14">
        <f t="shared" si="8"/>
        <v>0</v>
      </c>
      <c r="W324" s="67" t="s">
        <v>75</v>
      </c>
      <c r="X324" s="10" t="s">
        <v>32</v>
      </c>
      <c r="Y324" s="67" t="s">
        <v>1614</v>
      </c>
    </row>
    <row r="325" spans="2:25" ht="63.75">
      <c r="B325" s="67" t="s">
        <v>1711</v>
      </c>
      <c r="C325" s="66" t="s">
        <v>14</v>
      </c>
      <c r="D325" s="191" t="s">
        <v>1712</v>
      </c>
      <c r="E325" s="191" t="s">
        <v>1707</v>
      </c>
      <c r="F325" s="191" t="s">
        <v>1713</v>
      </c>
      <c r="G325" s="67"/>
      <c r="H325" s="15" t="s">
        <v>30</v>
      </c>
      <c r="I325" s="69">
        <v>0</v>
      </c>
      <c r="J325" s="70">
        <v>470000000</v>
      </c>
      <c r="K325" s="71" t="s">
        <v>31</v>
      </c>
      <c r="L325" s="18" t="s">
        <v>1709</v>
      </c>
      <c r="M325" s="3" t="s">
        <v>213</v>
      </c>
      <c r="N325" s="72" t="s">
        <v>74</v>
      </c>
      <c r="O325" s="64" t="s">
        <v>1710</v>
      </c>
      <c r="P325" s="15" t="s">
        <v>37</v>
      </c>
      <c r="Q325" s="73" t="s">
        <v>926</v>
      </c>
      <c r="R325" s="15" t="s">
        <v>927</v>
      </c>
      <c r="S325" s="83">
        <v>12000</v>
      </c>
      <c r="T325" s="18">
        <v>397</v>
      </c>
      <c r="U325" s="14">
        <f>S325*T325</f>
        <v>4764000</v>
      </c>
      <c r="V325" s="14">
        <f t="shared" si="8"/>
        <v>5335680.000000001</v>
      </c>
      <c r="W325" s="67" t="s">
        <v>75</v>
      </c>
      <c r="X325" s="10" t="s">
        <v>32</v>
      </c>
      <c r="Y325" s="67"/>
    </row>
    <row r="326" spans="2:25" ht="63.75">
      <c r="B326" s="67" t="s">
        <v>2612</v>
      </c>
      <c r="C326" s="66" t="s">
        <v>14</v>
      </c>
      <c r="D326" s="67" t="s">
        <v>1112</v>
      </c>
      <c r="E326" s="225" t="s">
        <v>1097</v>
      </c>
      <c r="F326" s="225" t="s">
        <v>2613</v>
      </c>
      <c r="G326" s="15"/>
      <c r="H326" s="15" t="s">
        <v>30</v>
      </c>
      <c r="I326" s="69">
        <v>0</v>
      </c>
      <c r="J326" s="70">
        <v>470000000</v>
      </c>
      <c r="K326" s="71" t="s">
        <v>31</v>
      </c>
      <c r="L326" s="18" t="s">
        <v>2614</v>
      </c>
      <c r="M326" s="3" t="s">
        <v>40</v>
      </c>
      <c r="N326" s="72" t="s">
        <v>74</v>
      </c>
      <c r="O326" s="151" t="s">
        <v>2615</v>
      </c>
      <c r="P326" s="15" t="s">
        <v>37</v>
      </c>
      <c r="Q326" s="73" t="s">
        <v>143</v>
      </c>
      <c r="R326" s="15" t="s">
        <v>144</v>
      </c>
      <c r="S326" s="170">
        <v>2.5</v>
      </c>
      <c r="T326" s="18">
        <v>127187.5</v>
      </c>
      <c r="U326" s="14">
        <v>0</v>
      </c>
      <c r="V326" s="14">
        <f aca="true" t="shared" si="9" ref="V326:V335">U326*1.12</f>
        <v>0</v>
      </c>
      <c r="W326" s="67" t="s">
        <v>75</v>
      </c>
      <c r="X326" s="10" t="s">
        <v>32</v>
      </c>
      <c r="Y326" s="67" t="s">
        <v>2181</v>
      </c>
    </row>
    <row r="327" spans="2:25" ht="63.75">
      <c r="B327" s="67" t="s">
        <v>2616</v>
      </c>
      <c r="C327" s="66" t="s">
        <v>14</v>
      </c>
      <c r="D327" s="67" t="s">
        <v>1112</v>
      </c>
      <c r="E327" s="225" t="s">
        <v>1097</v>
      </c>
      <c r="F327" s="225" t="s">
        <v>2613</v>
      </c>
      <c r="G327" s="15"/>
      <c r="H327" s="15" t="s">
        <v>30</v>
      </c>
      <c r="I327" s="69">
        <v>0</v>
      </c>
      <c r="J327" s="70">
        <v>470000000</v>
      </c>
      <c r="K327" s="71" t="s">
        <v>31</v>
      </c>
      <c r="L327" s="18" t="s">
        <v>2614</v>
      </c>
      <c r="M327" s="3" t="s">
        <v>40</v>
      </c>
      <c r="N327" s="72" t="s">
        <v>74</v>
      </c>
      <c r="O327" s="151" t="s">
        <v>2615</v>
      </c>
      <c r="P327" s="15" t="s">
        <v>37</v>
      </c>
      <c r="Q327" s="73" t="s">
        <v>143</v>
      </c>
      <c r="R327" s="15" t="s">
        <v>144</v>
      </c>
      <c r="S327" s="170">
        <v>2.5</v>
      </c>
      <c r="T327" s="18">
        <v>106250</v>
      </c>
      <c r="U327" s="14">
        <f>S327*T327</f>
        <v>265625</v>
      </c>
      <c r="V327" s="14">
        <f t="shared" si="9"/>
        <v>297500</v>
      </c>
      <c r="W327" s="67" t="s">
        <v>75</v>
      </c>
      <c r="X327" s="10" t="s">
        <v>32</v>
      </c>
      <c r="Y327" s="67"/>
    </row>
    <row r="328" spans="2:25" ht="63.75">
      <c r="B328" s="67" t="s">
        <v>2617</v>
      </c>
      <c r="C328" s="66" t="s">
        <v>14</v>
      </c>
      <c r="D328" s="67" t="s">
        <v>1112</v>
      </c>
      <c r="E328" s="225" t="s">
        <v>1097</v>
      </c>
      <c r="F328" s="225" t="s">
        <v>2618</v>
      </c>
      <c r="G328" s="15"/>
      <c r="H328" s="15" t="s">
        <v>30</v>
      </c>
      <c r="I328" s="69">
        <v>0</v>
      </c>
      <c r="J328" s="70">
        <v>470000000</v>
      </c>
      <c r="K328" s="71" t="s">
        <v>31</v>
      </c>
      <c r="L328" s="18" t="s">
        <v>2614</v>
      </c>
      <c r="M328" s="3" t="s">
        <v>40</v>
      </c>
      <c r="N328" s="72" t="s">
        <v>74</v>
      </c>
      <c r="O328" s="151" t="s">
        <v>2615</v>
      </c>
      <c r="P328" s="15" t="s">
        <v>37</v>
      </c>
      <c r="Q328" s="73" t="s">
        <v>143</v>
      </c>
      <c r="R328" s="15" t="s">
        <v>144</v>
      </c>
      <c r="S328" s="170">
        <v>13.5</v>
      </c>
      <c r="T328" s="18">
        <v>127187.5</v>
      </c>
      <c r="U328" s="14">
        <v>0</v>
      </c>
      <c r="V328" s="14">
        <f t="shared" si="9"/>
        <v>0</v>
      </c>
      <c r="W328" s="67" t="s">
        <v>75</v>
      </c>
      <c r="X328" s="10" t="s">
        <v>32</v>
      </c>
      <c r="Y328" s="67" t="s">
        <v>2181</v>
      </c>
    </row>
    <row r="329" spans="2:25" ht="63.75">
      <c r="B329" s="67" t="s">
        <v>2619</v>
      </c>
      <c r="C329" s="66" t="s">
        <v>14</v>
      </c>
      <c r="D329" s="67" t="s">
        <v>1112</v>
      </c>
      <c r="E329" s="225" t="s">
        <v>1097</v>
      </c>
      <c r="F329" s="225" t="s">
        <v>2618</v>
      </c>
      <c r="G329" s="15"/>
      <c r="H329" s="15" t="s">
        <v>30</v>
      </c>
      <c r="I329" s="69">
        <v>0</v>
      </c>
      <c r="J329" s="70">
        <v>470000000</v>
      </c>
      <c r="K329" s="71" t="s">
        <v>31</v>
      </c>
      <c r="L329" s="18" t="s">
        <v>2614</v>
      </c>
      <c r="M329" s="3" t="s">
        <v>40</v>
      </c>
      <c r="N329" s="72" t="s">
        <v>74</v>
      </c>
      <c r="O329" s="151" t="s">
        <v>2615</v>
      </c>
      <c r="P329" s="15" t="s">
        <v>37</v>
      </c>
      <c r="Q329" s="73" t="s">
        <v>143</v>
      </c>
      <c r="R329" s="15" t="s">
        <v>144</v>
      </c>
      <c r="S329" s="170">
        <v>13.5</v>
      </c>
      <c r="T329" s="18">
        <v>106250</v>
      </c>
      <c r="U329" s="14">
        <f>S329*T329</f>
        <v>1434375</v>
      </c>
      <c r="V329" s="14">
        <f t="shared" si="9"/>
        <v>1606500.0000000002</v>
      </c>
      <c r="W329" s="67" t="s">
        <v>75</v>
      </c>
      <c r="X329" s="10" t="s">
        <v>32</v>
      </c>
      <c r="Y329" s="67"/>
    </row>
    <row r="330" spans="2:25" ht="63.75">
      <c r="B330" s="67" t="s">
        <v>2620</v>
      </c>
      <c r="C330" s="66" t="s">
        <v>14</v>
      </c>
      <c r="D330" s="163" t="s">
        <v>2621</v>
      </c>
      <c r="E330" s="163" t="s">
        <v>1118</v>
      </c>
      <c r="F330" s="163" t="s">
        <v>2622</v>
      </c>
      <c r="G330" s="15"/>
      <c r="H330" s="15" t="s">
        <v>30</v>
      </c>
      <c r="I330" s="69">
        <v>0</v>
      </c>
      <c r="J330" s="70">
        <v>470000000</v>
      </c>
      <c r="K330" s="71" t="s">
        <v>31</v>
      </c>
      <c r="L330" s="18" t="s">
        <v>250</v>
      </c>
      <c r="M330" s="3" t="s">
        <v>40</v>
      </c>
      <c r="N330" s="72" t="s">
        <v>74</v>
      </c>
      <c r="O330" s="64" t="s">
        <v>38</v>
      </c>
      <c r="P330" s="15" t="s">
        <v>37</v>
      </c>
      <c r="Q330" s="73" t="s">
        <v>1015</v>
      </c>
      <c r="R330" s="15" t="s">
        <v>1016</v>
      </c>
      <c r="S330" s="83">
        <v>23</v>
      </c>
      <c r="T330" s="18">
        <v>41800</v>
      </c>
      <c r="U330" s="14">
        <v>0</v>
      </c>
      <c r="V330" s="14">
        <f t="shared" si="9"/>
        <v>0</v>
      </c>
      <c r="W330" s="67" t="s">
        <v>75</v>
      </c>
      <c r="X330" s="10" t="s">
        <v>32</v>
      </c>
      <c r="Y330" s="67" t="s">
        <v>2181</v>
      </c>
    </row>
    <row r="331" spans="2:25" ht="63.75">
      <c r="B331" s="67" t="s">
        <v>2623</v>
      </c>
      <c r="C331" s="66" t="s">
        <v>14</v>
      </c>
      <c r="D331" s="163" t="s">
        <v>2621</v>
      </c>
      <c r="E331" s="163" t="s">
        <v>1118</v>
      </c>
      <c r="F331" s="163" t="s">
        <v>2622</v>
      </c>
      <c r="G331" s="15"/>
      <c r="H331" s="15" t="s">
        <v>30</v>
      </c>
      <c r="I331" s="69">
        <v>0</v>
      </c>
      <c r="J331" s="70">
        <v>470000000</v>
      </c>
      <c r="K331" s="71" t="s">
        <v>31</v>
      </c>
      <c r="L331" s="18" t="s">
        <v>250</v>
      </c>
      <c r="M331" s="3" t="s">
        <v>40</v>
      </c>
      <c r="N331" s="72" t="s">
        <v>74</v>
      </c>
      <c r="O331" s="64" t="s">
        <v>38</v>
      </c>
      <c r="P331" s="15" t="s">
        <v>37</v>
      </c>
      <c r="Q331" s="73" t="s">
        <v>1015</v>
      </c>
      <c r="R331" s="15" t="s">
        <v>1016</v>
      </c>
      <c r="S331" s="83">
        <v>23</v>
      </c>
      <c r="T331" s="18">
        <v>41500</v>
      </c>
      <c r="U331" s="14">
        <f>S331*T331</f>
        <v>954500</v>
      </c>
      <c r="V331" s="14">
        <f t="shared" si="9"/>
        <v>1069040</v>
      </c>
      <c r="W331" s="67" t="s">
        <v>75</v>
      </c>
      <c r="X331" s="10" t="s">
        <v>32</v>
      </c>
      <c r="Y331" s="67"/>
    </row>
    <row r="332" spans="2:25" ht="63.75">
      <c r="B332" s="67" t="s">
        <v>2624</v>
      </c>
      <c r="C332" s="66" t="s">
        <v>14</v>
      </c>
      <c r="D332" s="163" t="s">
        <v>2621</v>
      </c>
      <c r="E332" s="163" t="s">
        <v>1118</v>
      </c>
      <c r="F332" s="163" t="s">
        <v>2625</v>
      </c>
      <c r="G332" s="15"/>
      <c r="H332" s="15" t="s">
        <v>30</v>
      </c>
      <c r="I332" s="69">
        <v>0</v>
      </c>
      <c r="J332" s="70">
        <v>470000000</v>
      </c>
      <c r="K332" s="71" t="s">
        <v>31</v>
      </c>
      <c r="L332" s="18" t="s">
        <v>250</v>
      </c>
      <c r="M332" s="3" t="s">
        <v>40</v>
      </c>
      <c r="N332" s="72" t="s">
        <v>74</v>
      </c>
      <c r="O332" s="64" t="s">
        <v>38</v>
      </c>
      <c r="P332" s="15" t="s">
        <v>37</v>
      </c>
      <c r="Q332" s="73" t="s">
        <v>1015</v>
      </c>
      <c r="R332" s="15" t="s">
        <v>1016</v>
      </c>
      <c r="S332" s="83">
        <v>14</v>
      </c>
      <c r="T332" s="18">
        <v>41800</v>
      </c>
      <c r="U332" s="14">
        <v>0</v>
      </c>
      <c r="V332" s="14">
        <f t="shared" si="9"/>
        <v>0</v>
      </c>
      <c r="W332" s="67" t="s">
        <v>75</v>
      </c>
      <c r="X332" s="10" t="s">
        <v>32</v>
      </c>
      <c r="Y332" s="67" t="s">
        <v>2181</v>
      </c>
    </row>
    <row r="333" spans="2:25" ht="63.75">
      <c r="B333" s="67" t="s">
        <v>2626</v>
      </c>
      <c r="C333" s="66" t="s">
        <v>14</v>
      </c>
      <c r="D333" s="163" t="s">
        <v>2621</v>
      </c>
      <c r="E333" s="163" t="s">
        <v>1118</v>
      </c>
      <c r="F333" s="163" t="s">
        <v>2625</v>
      </c>
      <c r="G333" s="15"/>
      <c r="H333" s="15" t="s">
        <v>30</v>
      </c>
      <c r="I333" s="69">
        <v>0</v>
      </c>
      <c r="J333" s="70">
        <v>470000000</v>
      </c>
      <c r="K333" s="71" t="s">
        <v>31</v>
      </c>
      <c r="L333" s="18" t="s">
        <v>250</v>
      </c>
      <c r="M333" s="3" t="s">
        <v>40</v>
      </c>
      <c r="N333" s="72" t="s">
        <v>74</v>
      </c>
      <c r="O333" s="64" t="s">
        <v>38</v>
      </c>
      <c r="P333" s="15" t="s">
        <v>37</v>
      </c>
      <c r="Q333" s="73" t="s">
        <v>1015</v>
      </c>
      <c r="R333" s="15" t="s">
        <v>1016</v>
      </c>
      <c r="S333" s="83">
        <v>14</v>
      </c>
      <c r="T333" s="18">
        <v>41500</v>
      </c>
      <c r="U333" s="14">
        <f>S333*T333</f>
        <v>581000</v>
      </c>
      <c r="V333" s="14">
        <f t="shared" si="9"/>
        <v>650720.0000000001</v>
      </c>
      <c r="W333" s="67" t="s">
        <v>75</v>
      </c>
      <c r="X333" s="10" t="s">
        <v>32</v>
      </c>
      <c r="Y333" s="67"/>
    </row>
    <row r="334" spans="2:25" ht="63.75">
      <c r="B334" s="67" t="s">
        <v>2627</v>
      </c>
      <c r="C334" s="66" t="s">
        <v>14</v>
      </c>
      <c r="D334" s="163" t="s">
        <v>2628</v>
      </c>
      <c r="E334" s="163" t="s">
        <v>1118</v>
      </c>
      <c r="F334" s="163" t="s">
        <v>2629</v>
      </c>
      <c r="G334" s="15"/>
      <c r="H334" s="15" t="s">
        <v>30</v>
      </c>
      <c r="I334" s="69">
        <v>0</v>
      </c>
      <c r="J334" s="70">
        <v>470000000</v>
      </c>
      <c r="K334" s="71" t="s">
        <v>31</v>
      </c>
      <c r="L334" s="18" t="s">
        <v>250</v>
      </c>
      <c r="M334" s="3" t="s">
        <v>40</v>
      </c>
      <c r="N334" s="72" t="s">
        <v>74</v>
      </c>
      <c r="O334" s="64" t="s">
        <v>38</v>
      </c>
      <c r="P334" s="15" t="s">
        <v>37</v>
      </c>
      <c r="Q334" s="73" t="s">
        <v>1015</v>
      </c>
      <c r="R334" s="15" t="s">
        <v>1016</v>
      </c>
      <c r="S334" s="83">
        <v>7</v>
      </c>
      <c r="T334" s="18">
        <v>41800</v>
      </c>
      <c r="U334" s="14">
        <v>0</v>
      </c>
      <c r="V334" s="14">
        <f t="shared" si="9"/>
        <v>0</v>
      </c>
      <c r="W334" s="67" t="s">
        <v>75</v>
      </c>
      <c r="X334" s="10" t="s">
        <v>32</v>
      </c>
      <c r="Y334" s="67" t="s">
        <v>2181</v>
      </c>
    </row>
    <row r="335" spans="2:25" ht="63.75">
      <c r="B335" s="67" t="s">
        <v>2630</v>
      </c>
      <c r="C335" s="66" t="s">
        <v>14</v>
      </c>
      <c r="D335" s="163" t="s">
        <v>2628</v>
      </c>
      <c r="E335" s="163" t="s">
        <v>1118</v>
      </c>
      <c r="F335" s="163" t="s">
        <v>2629</v>
      </c>
      <c r="G335" s="15"/>
      <c r="H335" s="15" t="s">
        <v>30</v>
      </c>
      <c r="I335" s="69">
        <v>0</v>
      </c>
      <c r="J335" s="70">
        <v>470000000</v>
      </c>
      <c r="K335" s="71" t="s">
        <v>31</v>
      </c>
      <c r="L335" s="18" t="s">
        <v>250</v>
      </c>
      <c r="M335" s="3" t="s">
        <v>40</v>
      </c>
      <c r="N335" s="72" t="s">
        <v>74</v>
      </c>
      <c r="O335" s="64" t="s">
        <v>38</v>
      </c>
      <c r="P335" s="15" t="s">
        <v>37</v>
      </c>
      <c r="Q335" s="73" t="s">
        <v>1015</v>
      </c>
      <c r="R335" s="15" t="s">
        <v>1016</v>
      </c>
      <c r="S335" s="83">
        <v>7</v>
      </c>
      <c r="T335" s="18">
        <v>41500</v>
      </c>
      <c r="U335" s="14">
        <f>S335*T335</f>
        <v>290500</v>
      </c>
      <c r="V335" s="14">
        <f t="shared" si="9"/>
        <v>325360.00000000006</v>
      </c>
      <c r="W335" s="67" t="s">
        <v>75</v>
      </c>
      <c r="X335" s="10" t="s">
        <v>32</v>
      </c>
      <c r="Y335" s="67"/>
    </row>
    <row r="336" spans="2:25" ht="63.75">
      <c r="B336" s="67" t="s">
        <v>1510</v>
      </c>
      <c r="C336" s="66" t="s">
        <v>14</v>
      </c>
      <c r="D336" s="163" t="s">
        <v>1511</v>
      </c>
      <c r="E336" s="163" t="s">
        <v>1512</v>
      </c>
      <c r="F336" s="163" t="s">
        <v>1513</v>
      </c>
      <c r="G336" s="15"/>
      <c r="H336" s="15" t="s">
        <v>30</v>
      </c>
      <c r="I336" s="69">
        <v>0.5</v>
      </c>
      <c r="J336" s="70">
        <v>470000000</v>
      </c>
      <c r="K336" s="71" t="s">
        <v>31</v>
      </c>
      <c r="L336" s="18" t="s">
        <v>348</v>
      </c>
      <c r="M336" s="3" t="s">
        <v>40</v>
      </c>
      <c r="N336" s="72" t="s">
        <v>74</v>
      </c>
      <c r="O336" s="64" t="s">
        <v>1131</v>
      </c>
      <c r="P336" s="15" t="s">
        <v>37</v>
      </c>
      <c r="Q336" s="73" t="s">
        <v>94</v>
      </c>
      <c r="R336" s="15" t="s">
        <v>26</v>
      </c>
      <c r="S336" s="83">
        <v>7</v>
      </c>
      <c r="T336" s="18">
        <v>19886.27</v>
      </c>
      <c r="U336" s="14">
        <v>0</v>
      </c>
      <c r="V336" s="14">
        <f aca="true" t="shared" si="10" ref="V336:V353">U336*1.12</f>
        <v>0</v>
      </c>
      <c r="W336" s="67" t="s">
        <v>75</v>
      </c>
      <c r="X336" s="10" t="s">
        <v>32</v>
      </c>
      <c r="Y336" s="67" t="s">
        <v>1733</v>
      </c>
    </row>
    <row r="337" spans="2:25" ht="63.75">
      <c r="B337" s="67" t="s">
        <v>1514</v>
      </c>
      <c r="C337" s="66" t="s">
        <v>14</v>
      </c>
      <c r="D337" s="15" t="s">
        <v>1734</v>
      </c>
      <c r="E337" s="15" t="s">
        <v>1512</v>
      </c>
      <c r="F337" s="15" t="s">
        <v>1735</v>
      </c>
      <c r="G337" s="15"/>
      <c r="H337" s="15" t="s">
        <v>30</v>
      </c>
      <c r="I337" s="69">
        <v>0.5</v>
      </c>
      <c r="J337" s="70">
        <v>470000000</v>
      </c>
      <c r="K337" s="71" t="s">
        <v>31</v>
      </c>
      <c r="L337" s="18" t="s">
        <v>348</v>
      </c>
      <c r="M337" s="3" t="s">
        <v>213</v>
      </c>
      <c r="N337" s="72" t="s">
        <v>74</v>
      </c>
      <c r="O337" s="64" t="s">
        <v>1131</v>
      </c>
      <c r="P337" s="15" t="s">
        <v>37</v>
      </c>
      <c r="Q337" s="73" t="s">
        <v>124</v>
      </c>
      <c r="R337" s="15" t="s">
        <v>239</v>
      </c>
      <c r="S337" s="83">
        <v>7</v>
      </c>
      <c r="T337" s="18">
        <v>24160</v>
      </c>
      <c r="U337" s="14">
        <f>S337*T337</f>
        <v>169120</v>
      </c>
      <c r="V337" s="14">
        <f t="shared" si="10"/>
        <v>189414.40000000002</v>
      </c>
      <c r="W337" s="67" t="s">
        <v>75</v>
      </c>
      <c r="X337" s="10" t="s">
        <v>32</v>
      </c>
      <c r="Y337" s="67"/>
    </row>
    <row r="338" spans="2:25" ht="63.75">
      <c r="B338" s="67" t="s">
        <v>1515</v>
      </c>
      <c r="C338" s="66" t="s">
        <v>14</v>
      </c>
      <c r="D338" s="163" t="s">
        <v>1516</v>
      </c>
      <c r="E338" s="163" t="s">
        <v>1512</v>
      </c>
      <c r="F338" s="163" t="s">
        <v>1517</v>
      </c>
      <c r="G338" s="15"/>
      <c r="H338" s="15" t="s">
        <v>30</v>
      </c>
      <c r="I338" s="69">
        <v>0.5</v>
      </c>
      <c r="J338" s="70">
        <v>470000000</v>
      </c>
      <c r="K338" s="71" t="s">
        <v>31</v>
      </c>
      <c r="L338" s="18" t="s">
        <v>250</v>
      </c>
      <c r="M338" s="3" t="s">
        <v>40</v>
      </c>
      <c r="N338" s="72" t="s">
        <v>74</v>
      </c>
      <c r="O338" s="64" t="s">
        <v>38</v>
      </c>
      <c r="P338" s="15" t="s">
        <v>37</v>
      </c>
      <c r="Q338" s="73" t="s">
        <v>94</v>
      </c>
      <c r="R338" s="15" t="s">
        <v>26</v>
      </c>
      <c r="S338" s="83">
        <v>6</v>
      </c>
      <c r="T338" s="120">
        <v>15467.1</v>
      </c>
      <c r="U338" s="14">
        <v>0</v>
      </c>
      <c r="V338" s="14">
        <f t="shared" si="10"/>
        <v>0</v>
      </c>
      <c r="W338" s="67" t="s">
        <v>75</v>
      </c>
      <c r="X338" s="10" t="s">
        <v>32</v>
      </c>
      <c r="Y338" s="67" t="s">
        <v>1869</v>
      </c>
    </row>
    <row r="339" spans="2:25" ht="76.5">
      <c r="B339" s="67" t="s">
        <v>1518</v>
      </c>
      <c r="C339" s="66" t="s">
        <v>14</v>
      </c>
      <c r="D339" s="15" t="s">
        <v>1736</v>
      </c>
      <c r="E339" s="15" t="s">
        <v>1512</v>
      </c>
      <c r="F339" s="15" t="s">
        <v>1737</v>
      </c>
      <c r="G339" s="15" t="s">
        <v>1871</v>
      </c>
      <c r="H339" s="15" t="s">
        <v>30</v>
      </c>
      <c r="I339" s="69">
        <v>0.5</v>
      </c>
      <c r="J339" s="70">
        <v>470000000</v>
      </c>
      <c r="K339" s="71" t="s">
        <v>31</v>
      </c>
      <c r="L339" s="18" t="s">
        <v>1480</v>
      </c>
      <c r="M339" s="3" t="s">
        <v>213</v>
      </c>
      <c r="N339" s="72" t="s">
        <v>74</v>
      </c>
      <c r="O339" s="64" t="s">
        <v>35</v>
      </c>
      <c r="P339" s="15" t="s">
        <v>997</v>
      </c>
      <c r="Q339" s="73" t="s">
        <v>124</v>
      </c>
      <c r="R339" s="15" t="s">
        <v>239</v>
      </c>
      <c r="S339" s="83">
        <v>6</v>
      </c>
      <c r="T339" s="120">
        <v>15467.1</v>
      </c>
      <c r="U339" s="14">
        <f>S339*T339</f>
        <v>92802.6</v>
      </c>
      <c r="V339" s="14">
        <f t="shared" si="10"/>
        <v>103938.91200000001</v>
      </c>
      <c r="W339" s="67" t="s">
        <v>75</v>
      </c>
      <c r="X339" s="10" t="s">
        <v>32</v>
      </c>
      <c r="Y339" s="67"/>
    </row>
    <row r="340" spans="2:25" ht="63.75">
      <c r="B340" s="67" t="s">
        <v>1519</v>
      </c>
      <c r="C340" s="66" t="s">
        <v>14</v>
      </c>
      <c r="D340" s="163" t="s">
        <v>1516</v>
      </c>
      <c r="E340" s="163" t="s">
        <v>1512</v>
      </c>
      <c r="F340" s="15" t="s">
        <v>1520</v>
      </c>
      <c r="G340" s="15"/>
      <c r="H340" s="15" t="s">
        <v>30</v>
      </c>
      <c r="I340" s="69">
        <v>0.5</v>
      </c>
      <c r="J340" s="70">
        <v>470000000</v>
      </c>
      <c r="K340" s="71" t="s">
        <v>31</v>
      </c>
      <c r="L340" s="18" t="s">
        <v>250</v>
      </c>
      <c r="M340" s="3" t="s">
        <v>40</v>
      </c>
      <c r="N340" s="72" t="s">
        <v>74</v>
      </c>
      <c r="O340" s="64" t="s">
        <v>38</v>
      </c>
      <c r="P340" s="15" t="s">
        <v>37</v>
      </c>
      <c r="Q340" s="73" t="s">
        <v>94</v>
      </c>
      <c r="R340" s="15" t="s">
        <v>26</v>
      </c>
      <c r="S340" s="83">
        <v>2</v>
      </c>
      <c r="T340" s="120">
        <v>17676.68</v>
      </c>
      <c r="U340" s="14">
        <v>0</v>
      </c>
      <c r="V340" s="14">
        <f t="shared" si="10"/>
        <v>0</v>
      </c>
      <c r="W340" s="67" t="s">
        <v>75</v>
      </c>
      <c r="X340" s="10" t="s">
        <v>32</v>
      </c>
      <c r="Y340" s="67" t="s">
        <v>1869</v>
      </c>
    </row>
    <row r="341" spans="2:25" ht="76.5">
      <c r="B341" s="67" t="s">
        <v>1521</v>
      </c>
      <c r="C341" s="66" t="s">
        <v>14</v>
      </c>
      <c r="D341" s="15" t="s">
        <v>1736</v>
      </c>
      <c r="E341" s="15" t="s">
        <v>1512</v>
      </c>
      <c r="F341" s="15" t="s">
        <v>1737</v>
      </c>
      <c r="G341" s="15" t="s">
        <v>1870</v>
      </c>
      <c r="H341" s="15" t="s">
        <v>30</v>
      </c>
      <c r="I341" s="69">
        <v>0.5</v>
      </c>
      <c r="J341" s="70">
        <v>470000000</v>
      </c>
      <c r="K341" s="71" t="s">
        <v>31</v>
      </c>
      <c r="L341" s="18" t="s">
        <v>1480</v>
      </c>
      <c r="M341" s="3" t="s">
        <v>213</v>
      </c>
      <c r="N341" s="72" t="s">
        <v>74</v>
      </c>
      <c r="O341" s="64" t="s">
        <v>35</v>
      </c>
      <c r="P341" s="15" t="s">
        <v>997</v>
      </c>
      <c r="Q341" s="73" t="s">
        <v>124</v>
      </c>
      <c r="R341" s="15" t="s">
        <v>239</v>
      </c>
      <c r="S341" s="83">
        <v>2</v>
      </c>
      <c r="T341" s="120">
        <v>17676.68</v>
      </c>
      <c r="U341" s="14">
        <f>S341*T341</f>
        <v>35353.36</v>
      </c>
      <c r="V341" s="14">
        <f t="shared" si="10"/>
        <v>39595.7632</v>
      </c>
      <c r="W341" s="67" t="s">
        <v>75</v>
      </c>
      <c r="X341" s="10" t="s">
        <v>32</v>
      </c>
      <c r="Y341" s="67"/>
    </row>
    <row r="342" spans="2:25" ht="63.75">
      <c r="B342" s="67" t="s">
        <v>1522</v>
      </c>
      <c r="C342" s="66" t="s">
        <v>14</v>
      </c>
      <c r="D342" s="163" t="s">
        <v>1516</v>
      </c>
      <c r="E342" s="163" t="s">
        <v>1512</v>
      </c>
      <c r="F342" s="15" t="s">
        <v>1523</v>
      </c>
      <c r="G342" s="15"/>
      <c r="H342" s="15" t="s">
        <v>30</v>
      </c>
      <c r="I342" s="69">
        <v>0.5</v>
      </c>
      <c r="J342" s="70">
        <v>470000000</v>
      </c>
      <c r="K342" s="71" t="s">
        <v>31</v>
      </c>
      <c r="L342" s="18" t="s">
        <v>348</v>
      </c>
      <c r="M342" s="3" t="s">
        <v>40</v>
      </c>
      <c r="N342" s="72" t="s">
        <v>74</v>
      </c>
      <c r="O342" s="64" t="s">
        <v>38</v>
      </c>
      <c r="P342" s="15" t="s">
        <v>37</v>
      </c>
      <c r="Q342" s="73" t="s">
        <v>94</v>
      </c>
      <c r="R342" s="15" t="s">
        <v>26</v>
      </c>
      <c r="S342" s="83">
        <v>24</v>
      </c>
      <c r="T342" s="18">
        <v>19886.27</v>
      </c>
      <c r="U342" s="14">
        <v>0</v>
      </c>
      <c r="V342" s="14">
        <f t="shared" si="10"/>
        <v>0</v>
      </c>
      <c r="W342" s="67" t="s">
        <v>75</v>
      </c>
      <c r="X342" s="10" t="s">
        <v>32</v>
      </c>
      <c r="Y342" s="67" t="s">
        <v>1738</v>
      </c>
    </row>
    <row r="343" spans="2:25" ht="63.75">
      <c r="B343" s="67" t="s">
        <v>1741</v>
      </c>
      <c r="C343" s="66" t="s">
        <v>14</v>
      </c>
      <c r="D343" s="15" t="s">
        <v>1736</v>
      </c>
      <c r="E343" s="15" t="s">
        <v>1512</v>
      </c>
      <c r="F343" s="15" t="s">
        <v>1737</v>
      </c>
      <c r="G343" s="15"/>
      <c r="H343" s="15" t="s">
        <v>30</v>
      </c>
      <c r="I343" s="69">
        <v>0.5</v>
      </c>
      <c r="J343" s="70">
        <v>470000000</v>
      </c>
      <c r="K343" s="71" t="s">
        <v>31</v>
      </c>
      <c r="L343" s="18" t="s">
        <v>348</v>
      </c>
      <c r="M343" s="3" t="s">
        <v>213</v>
      </c>
      <c r="N343" s="72" t="s">
        <v>74</v>
      </c>
      <c r="O343" s="64" t="s">
        <v>38</v>
      </c>
      <c r="P343" s="15" t="s">
        <v>37</v>
      </c>
      <c r="Q343" s="73" t="s">
        <v>124</v>
      </c>
      <c r="R343" s="15" t="s">
        <v>239</v>
      </c>
      <c r="S343" s="83">
        <v>24</v>
      </c>
      <c r="T343" s="18">
        <v>24160</v>
      </c>
      <c r="U343" s="14">
        <f>S343*T343</f>
        <v>579840</v>
      </c>
      <c r="V343" s="14">
        <f t="shared" si="10"/>
        <v>649420.8</v>
      </c>
      <c r="W343" s="67" t="s">
        <v>75</v>
      </c>
      <c r="X343" s="10" t="s">
        <v>32</v>
      </c>
      <c r="Y343" s="67"/>
    </row>
    <row r="344" spans="2:25" ht="63.75">
      <c r="B344" s="67" t="s">
        <v>1524</v>
      </c>
      <c r="C344" s="66" t="s">
        <v>14</v>
      </c>
      <c r="D344" s="163" t="s">
        <v>1511</v>
      </c>
      <c r="E344" s="163" t="s">
        <v>1512</v>
      </c>
      <c r="F344" s="163" t="s">
        <v>1525</v>
      </c>
      <c r="G344" s="15"/>
      <c r="H344" s="15" t="s">
        <v>30</v>
      </c>
      <c r="I344" s="69">
        <v>0.5</v>
      </c>
      <c r="J344" s="70">
        <v>470000000</v>
      </c>
      <c r="K344" s="71" t="s">
        <v>31</v>
      </c>
      <c r="L344" s="18" t="s">
        <v>348</v>
      </c>
      <c r="M344" s="3" t="s">
        <v>40</v>
      </c>
      <c r="N344" s="72" t="s">
        <v>74</v>
      </c>
      <c r="O344" s="64" t="s">
        <v>38</v>
      </c>
      <c r="P344" s="15" t="s">
        <v>37</v>
      </c>
      <c r="Q344" s="73" t="s">
        <v>94</v>
      </c>
      <c r="R344" s="15" t="s">
        <v>26</v>
      </c>
      <c r="S344" s="83">
        <v>8</v>
      </c>
      <c r="T344" s="18">
        <v>19886.27</v>
      </c>
      <c r="U344" s="14">
        <v>0</v>
      </c>
      <c r="V344" s="14">
        <f t="shared" si="10"/>
        <v>0</v>
      </c>
      <c r="W344" s="67" t="s">
        <v>75</v>
      </c>
      <c r="X344" s="10" t="s">
        <v>32</v>
      </c>
      <c r="Y344" s="67" t="s">
        <v>1738</v>
      </c>
    </row>
    <row r="345" spans="2:25" ht="63.75">
      <c r="B345" s="67" t="s">
        <v>1524</v>
      </c>
      <c r="C345" s="66" t="s">
        <v>14</v>
      </c>
      <c r="D345" s="15" t="s">
        <v>1734</v>
      </c>
      <c r="E345" s="15" t="s">
        <v>1512</v>
      </c>
      <c r="F345" s="15" t="s">
        <v>1735</v>
      </c>
      <c r="G345" s="15"/>
      <c r="H345" s="15" t="s">
        <v>30</v>
      </c>
      <c r="I345" s="69">
        <v>0.5</v>
      </c>
      <c r="J345" s="70">
        <v>470000000</v>
      </c>
      <c r="K345" s="71" t="s">
        <v>31</v>
      </c>
      <c r="L345" s="18" t="s">
        <v>348</v>
      </c>
      <c r="M345" s="3" t="s">
        <v>213</v>
      </c>
      <c r="N345" s="72" t="s">
        <v>74</v>
      </c>
      <c r="O345" s="64" t="s">
        <v>38</v>
      </c>
      <c r="P345" s="15" t="s">
        <v>37</v>
      </c>
      <c r="Q345" s="73" t="s">
        <v>124</v>
      </c>
      <c r="R345" s="15" t="s">
        <v>239</v>
      </c>
      <c r="S345" s="83">
        <v>8</v>
      </c>
      <c r="T345" s="18">
        <v>24160</v>
      </c>
      <c r="U345" s="14">
        <f>S345*T345</f>
        <v>193280</v>
      </c>
      <c r="V345" s="14">
        <f t="shared" si="10"/>
        <v>216473.60000000003</v>
      </c>
      <c r="W345" s="67" t="s">
        <v>75</v>
      </c>
      <c r="X345" s="10" t="s">
        <v>32</v>
      </c>
      <c r="Y345" s="67"/>
    </row>
    <row r="346" spans="2:25" ht="63.75">
      <c r="B346" s="67" t="s">
        <v>1526</v>
      </c>
      <c r="C346" s="66" t="s">
        <v>14</v>
      </c>
      <c r="D346" s="163" t="s">
        <v>1516</v>
      </c>
      <c r="E346" s="163" t="s">
        <v>1512</v>
      </c>
      <c r="F346" s="15" t="s">
        <v>1527</v>
      </c>
      <c r="G346" s="15"/>
      <c r="H346" s="15" t="s">
        <v>30</v>
      </c>
      <c r="I346" s="69">
        <v>0.5</v>
      </c>
      <c r="J346" s="70">
        <v>470000000</v>
      </c>
      <c r="K346" s="71" t="s">
        <v>31</v>
      </c>
      <c r="L346" s="18" t="s">
        <v>250</v>
      </c>
      <c r="M346" s="3" t="s">
        <v>40</v>
      </c>
      <c r="N346" s="72" t="s">
        <v>74</v>
      </c>
      <c r="O346" s="64" t="s">
        <v>38</v>
      </c>
      <c r="P346" s="15" t="s">
        <v>37</v>
      </c>
      <c r="Q346" s="73" t="s">
        <v>94</v>
      </c>
      <c r="R346" s="15" t="s">
        <v>26</v>
      </c>
      <c r="S346" s="83">
        <v>18</v>
      </c>
      <c r="T346" s="18">
        <v>19886.27</v>
      </c>
      <c r="U346" s="14">
        <v>0</v>
      </c>
      <c r="V346" s="14">
        <f t="shared" si="10"/>
        <v>0</v>
      </c>
      <c r="W346" s="67" t="s">
        <v>75</v>
      </c>
      <c r="X346" s="10" t="s">
        <v>32</v>
      </c>
      <c r="Y346" s="67" t="s">
        <v>1869</v>
      </c>
    </row>
    <row r="347" spans="2:25" ht="76.5">
      <c r="B347" s="67" t="s">
        <v>1739</v>
      </c>
      <c r="C347" s="66" t="s">
        <v>14</v>
      </c>
      <c r="D347" s="15" t="s">
        <v>1736</v>
      </c>
      <c r="E347" s="15" t="s">
        <v>1512</v>
      </c>
      <c r="F347" s="15" t="s">
        <v>1737</v>
      </c>
      <c r="G347" s="15" t="s">
        <v>1872</v>
      </c>
      <c r="H347" s="15" t="s">
        <v>30</v>
      </c>
      <c r="I347" s="69">
        <v>0.5</v>
      </c>
      <c r="J347" s="70">
        <v>470000000</v>
      </c>
      <c r="K347" s="71" t="s">
        <v>31</v>
      </c>
      <c r="L347" s="18" t="s">
        <v>1480</v>
      </c>
      <c r="M347" s="3" t="s">
        <v>213</v>
      </c>
      <c r="N347" s="72" t="s">
        <v>74</v>
      </c>
      <c r="O347" s="64" t="s">
        <v>35</v>
      </c>
      <c r="P347" s="15" t="s">
        <v>997</v>
      </c>
      <c r="Q347" s="73" t="s">
        <v>124</v>
      </c>
      <c r="R347" s="15" t="s">
        <v>239</v>
      </c>
      <c r="S347" s="83">
        <v>18</v>
      </c>
      <c r="T347" s="18">
        <v>19886.27</v>
      </c>
      <c r="U347" s="14">
        <f>S347*T347</f>
        <v>357952.86</v>
      </c>
      <c r="V347" s="14">
        <f t="shared" si="10"/>
        <v>400907.20320000005</v>
      </c>
      <c r="W347" s="67" t="s">
        <v>75</v>
      </c>
      <c r="X347" s="10" t="s">
        <v>32</v>
      </c>
      <c r="Y347" s="67"/>
    </row>
    <row r="348" spans="2:25" ht="63.75">
      <c r="B348" s="67" t="s">
        <v>1528</v>
      </c>
      <c r="C348" s="66" t="s">
        <v>14</v>
      </c>
      <c r="D348" s="163" t="s">
        <v>1516</v>
      </c>
      <c r="E348" s="163" t="s">
        <v>1512</v>
      </c>
      <c r="F348" s="15" t="s">
        <v>1529</v>
      </c>
      <c r="G348" s="15"/>
      <c r="H348" s="15" t="s">
        <v>30</v>
      </c>
      <c r="I348" s="69">
        <v>0.5</v>
      </c>
      <c r="J348" s="70">
        <v>470000000</v>
      </c>
      <c r="K348" s="71" t="s">
        <v>31</v>
      </c>
      <c r="L348" s="18" t="s">
        <v>250</v>
      </c>
      <c r="M348" s="3" t="s">
        <v>40</v>
      </c>
      <c r="N348" s="72" t="s">
        <v>74</v>
      </c>
      <c r="O348" s="64" t="s">
        <v>38</v>
      </c>
      <c r="P348" s="15" t="s">
        <v>37</v>
      </c>
      <c r="Q348" s="73" t="s">
        <v>94</v>
      </c>
      <c r="R348" s="15" t="s">
        <v>26</v>
      </c>
      <c r="S348" s="83">
        <v>20</v>
      </c>
      <c r="T348" s="18">
        <v>19886.27</v>
      </c>
      <c r="U348" s="14">
        <v>0</v>
      </c>
      <c r="V348" s="14">
        <f t="shared" si="10"/>
        <v>0</v>
      </c>
      <c r="W348" s="67" t="s">
        <v>75</v>
      </c>
      <c r="X348" s="10" t="s">
        <v>32</v>
      </c>
      <c r="Y348" s="67" t="s">
        <v>1869</v>
      </c>
    </row>
    <row r="349" spans="2:25" ht="76.5">
      <c r="B349" s="67" t="s">
        <v>1740</v>
      </c>
      <c r="C349" s="66" t="s">
        <v>14</v>
      </c>
      <c r="D349" s="15" t="s">
        <v>1736</v>
      </c>
      <c r="E349" s="15" t="s">
        <v>1512</v>
      </c>
      <c r="F349" s="15" t="s">
        <v>1737</v>
      </c>
      <c r="G349" s="15" t="s">
        <v>1873</v>
      </c>
      <c r="H349" s="15" t="s">
        <v>30</v>
      </c>
      <c r="I349" s="69">
        <v>0.5</v>
      </c>
      <c r="J349" s="70">
        <v>470000000</v>
      </c>
      <c r="K349" s="71" t="s">
        <v>31</v>
      </c>
      <c r="L349" s="18" t="s">
        <v>1480</v>
      </c>
      <c r="M349" s="3" t="s">
        <v>213</v>
      </c>
      <c r="N349" s="72" t="s">
        <v>74</v>
      </c>
      <c r="O349" s="64" t="s">
        <v>35</v>
      </c>
      <c r="P349" s="15" t="s">
        <v>997</v>
      </c>
      <c r="Q349" s="73" t="s">
        <v>124</v>
      </c>
      <c r="R349" s="15" t="s">
        <v>239</v>
      </c>
      <c r="S349" s="83">
        <v>20</v>
      </c>
      <c r="T349" s="18">
        <v>19886.27</v>
      </c>
      <c r="U349" s="14">
        <f>S349*T349</f>
        <v>397725.4</v>
      </c>
      <c r="V349" s="14">
        <f t="shared" si="10"/>
        <v>445452.4480000001</v>
      </c>
      <c r="W349" s="67" t="s">
        <v>75</v>
      </c>
      <c r="X349" s="10" t="s">
        <v>32</v>
      </c>
      <c r="Y349" s="67"/>
    </row>
    <row r="350" spans="2:25" ht="63.75">
      <c r="B350" s="67" t="s">
        <v>1470</v>
      </c>
      <c r="C350" s="66" t="s">
        <v>14</v>
      </c>
      <c r="D350" s="15" t="s">
        <v>1471</v>
      </c>
      <c r="E350" s="15" t="s">
        <v>1472</v>
      </c>
      <c r="F350" s="15" t="s">
        <v>1473</v>
      </c>
      <c r="G350" s="15"/>
      <c r="H350" s="15" t="s">
        <v>33</v>
      </c>
      <c r="I350" s="69">
        <v>0</v>
      </c>
      <c r="J350" s="70">
        <v>470000000</v>
      </c>
      <c r="K350" s="71" t="s">
        <v>31</v>
      </c>
      <c r="L350" s="18" t="s">
        <v>348</v>
      </c>
      <c r="M350" s="3" t="s">
        <v>40</v>
      </c>
      <c r="N350" s="72" t="s">
        <v>74</v>
      </c>
      <c r="O350" s="64" t="s">
        <v>35</v>
      </c>
      <c r="P350" s="15" t="s">
        <v>37</v>
      </c>
      <c r="Q350" s="73" t="s">
        <v>94</v>
      </c>
      <c r="R350" s="15" t="s">
        <v>26</v>
      </c>
      <c r="S350" s="83">
        <v>510</v>
      </c>
      <c r="T350" s="18">
        <v>3785.55</v>
      </c>
      <c r="U350" s="14">
        <v>0</v>
      </c>
      <c r="V350" s="14">
        <f t="shared" si="10"/>
        <v>0</v>
      </c>
      <c r="W350" s="67" t="s">
        <v>75</v>
      </c>
      <c r="X350" s="10" t="s">
        <v>32</v>
      </c>
      <c r="Y350" s="67" t="s">
        <v>317</v>
      </c>
    </row>
    <row r="351" spans="2:25" ht="63.75">
      <c r="B351" s="67" t="s">
        <v>1474</v>
      </c>
      <c r="C351" s="66" t="s">
        <v>14</v>
      </c>
      <c r="D351" s="15" t="s">
        <v>1471</v>
      </c>
      <c r="E351" s="15" t="s">
        <v>1472</v>
      </c>
      <c r="F351" s="15" t="s">
        <v>1473</v>
      </c>
      <c r="G351" s="15"/>
      <c r="H351" s="15" t="s">
        <v>33</v>
      </c>
      <c r="I351" s="69">
        <v>0</v>
      </c>
      <c r="J351" s="70">
        <v>470000000</v>
      </c>
      <c r="K351" s="71" t="s">
        <v>31</v>
      </c>
      <c r="L351" s="18" t="s">
        <v>1218</v>
      </c>
      <c r="M351" s="3" t="s">
        <v>213</v>
      </c>
      <c r="N351" s="72" t="s">
        <v>74</v>
      </c>
      <c r="O351" s="64" t="s">
        <v>161</v>
      </c>
      <c r="P351" s="136" t="s">
        <v>47</v>
      </c>
      <c r="Q351" s="73" t="s">
        <v>94</v>
      </c>
      <c r="R351" s="15" t="s">
        <v>26</v>
      </c>
      <c r="S351" s="83">
        <v>510</v>
      </c>
      <c r="T351" s="18">
        <v>3785.55</v>
      </c>
      <c r="U351" s="14">
        <f>S351*T351</f>
        <v>1930630.5</v>
      </c>
      <c r="V351" s="14">
        <f t="shared" si="10"/>
        <v>2162306.16</v>
      </c>
      <c r="W351" s="67" t="s">
        <v>75</v>
      </c>
      <c r="X351" s="10" t="s">
        <v>32</v>
      </c>
      <c r="Y351" s="67"/>
    </row>
    <row r="352" spans="2:25" ht="63.75">
      <c r="B352" s="67" t="s">
        <v>1475</v>
      </c>
      <c r="C352" s="66" t="s">
        <v>14</v>
      </c>
      <c r="D352" s="191" t="s">
        <v>1476</v>
      </c>
      <c r="E352" s="191" t="s">
        <v>1477</v>
      </c>
      <c r="F352" s="191" t="s">
        <v>1478</v>
      </c>
      <c r="G352" s="15"/>
      <c r="H352" s="15" t="s">
        <v>33</v>
      </c>
      <c r="I352" s="69">
        <v>0</v>
      </c>
      <c r="J352" s="70">
        <v>470000000</v>
      </c>
      <c r="K352" s="71" t="s">
        <v>31</v>
      </c>
      <c r="L352" s="18" t="s">
        <v>348</v>
      </c>
      <c r="M352" s="3" t="s">
        <v>40</v>
      </c>
      <c r="N352" s="72" t="s">
        <v>74</v>
      </c>
      <c r="O352" s="64" t="s">
        <v>35</v>
      </c>
      <c r="P352" s="15" t="s">
        <v>37</v>
      </c>
      <c r="Q352" s="73" t="s">
        <v>94</v>
      </c>
      <c r="R352" s="15" t="s">
        <v>26</v>
      </c>
      <c r="S352" s="83">
        <v>16</v>
      </c>
      <c r="T352" s="18">
        <v>3685</v>
      </c>
      <c r="U352" s="14">
        <v>0</v>
      </c>
      <c r="V352" s="14">
        <f t="shared" si="10"/>
        <v>0</v>
      </c>
      <c r="W352" s="67" t="s">
        <v>75</v>
      </c>
      <c r="X352" s="10" t="s">
        <v>32</v>
      </c>
      <c r="Y352" s="67" t="s">
        <v>317</v>
      </c>
    </row>
    <row r="353" spans="2:25" ht="63.75">
      <c r="B353" s="67" t="s">
        <v>1479</v>
      </c>
      <c r="C353" s="66" t="s">
        <v>14</v>
      </c>
      <c r="D353" s="191" t="s">
        <v>1476</v>
      </c>
      <c r="E353" s="191" t="s">
        <v>1477</v>
      </c>
      <c r="F353" s="191" t="s">
        <v>1478</v>
      </c>
      <c r="G353" s="15"/>
      <c r="H353" s="15" t="s">
        <v>33</v>
      </c>
      <c r="I353" s="69">
        <v>0</v>
      </c>
      <c r="J353" s="70">
        <v>470000000</v>
      </c>
      <c r="K353" s="71" t="s">
        <v>31</v>
      </c>
      <c r="L353" s="18" t="s">
        <v>1480</v>
      </c>
      <c r="M353" s="3" t="s">
        <v>213</v>
      </c>
      <c r="N353" s="72" t="s">
        <v>74</v>
      </c>
      <c r="O353" s="64" t="s">
        <v>161</v>
      </c>
      <c r="P353" s="136" t="s">
        <v>47</v>
      </c>
      <c r="Q353" s="73" t="s">
        <v>94</v>
      </c>
      <c r="R353" s="15" t="s">
        <v>26</v>
      </c>
      <c r="S353" s="83">
        <v>16</v>
      </c>
      <c r="T353" s="18">
        <v>3685</v>
      </c>
      <c r="U353" s="14">
        <f>S353*T353</f>
        <v>58960</v>
      </c>
      <c r="V353" s="14">
        <f t="shared" si="10"/>
        <v>66035.20000000001</v>
      </c>
      <c r="W353" s="67" t="s">
        <v>75</v>
      </c>
      <c r="X353" s="10" t="s">
        <v>32</v>
      </c>
      <c r="Y353" s="67"/>
    </row>
    <row r="354" spans="2:25" ht="63.75">
      <c r="B354" s="67" t="s">
        <v>1152</v>
      </c>
      <c r="C354" s="66" t="s">
        <v>14</v>
      </c>
      <c r="D354" s="94" t="s">
        <v>1153</v>
      </c>
      <c r="E354" s="94" t="s">
        <v>1154</v>
      </c>
      <c r="F354" s="94" t="s">
        <v>1155</v>
      </c>
      <c r="G354" s="15"/>
      <c r="H354" s="15" t="s">
        <v>30</v>
      </c>
      <c r="I354" s="69">
        <v>1</v>
      </c>
      <c r="J354" s="70">
        <v>470000000</v>
      </c>
      <c r="K354" s="71" t="s">
        <v>31</v>
      </c>
      <c r="L354" s="18" t="s">
        <v>1099</v>
      </c>
      <c r="M354" s="3" t="s">
        <v>40</v>
      </c>
      <c r="N354" s="72" t="s">
        <v>74</v>
      </c>
      <c r="O354" s="64" t="s">
        <v>1131</v>
      </c>
      <c r="P354" s="15" t="s">
        <v>37</v>
      </c>
      <c r="Q354" s="73" t="s">
        <v>94</v>
      </c>
      <c r="R354" s="15" t="s">
        <v>26</v>
      </c>
      <c r="S354" s="83">
        <v>2149</v>
      </c>
      <c r="T354" s="18">
        <v>17050</v>
      </c>
      <c r="U354" s="14">
        <v>0</v>
      </c>
      <c r="V354" s="14">
        <f aca="true" t="shared" si="11" ref="V354:V373">U354*1.12</f>
        <v>0</v>
      </c>
      <c r="W354" s="67" t="s">
        <v>75</v>
      </c>
      <c r="X354" s="10" t="s">
        <v>32</v>
      </c>
      <c r="Y354" s="67" t="s">
        <v>1199</v>
      </c>
    </row>
    <row r="355" spans="2:25" ht="63.75">
      <c r="B355" s="67" t="s">
        <v>1156</v>
      </c>
      <c r="C355" s="66" t="s">
        <v>14</v>
      </c>
      <c r="D355" s="94" t="s">
        <v>1153</v>
      </c>
      <c r="E355" s="94" t="s">
        <v>1154</v>
      </c>
      <c r="F355" s="94" t="s">
        <v>1155</v>
      </c>
      <c r="G355" s="15"/>
      <c r="H355" s="15" t="s">
        <v>30</v>
      </c>
      <c r="I355" s="69">
        <v>1</v>
      </c>
      <c r="J355" s="70">
        <v>470000000</v>
      </c>
      <c r="K355" s="71" t="s">
        <v>31</v>
      </c>
      <c r="L355" s="18" t="s">
        <v>1099</v>
      </c>
      <c r="M355" s="3" t="s">
        <v>213</v>
      </c>
      <c r="N355" s="72" t="s">
        <v>74</v>
      </c>
      <c r="O355" s="64" t="s">
        <v>1131</v>
      </c>
      <c r="P355" s="15" t="s">
        <v>37</v>
      </c>
      <c r="Q355" s="73" t="s">
        <v>94</v>
      </c>
      <c r="R355" s="15" t="s">
        <v>26</v>
      </c>
      <c r="S355" s="83">
        <v>2050</v>
      </c>
      <c r="T355" s="18">
        <v>17050</v>
      </c>
      <c r="U355" s="14">
        <f>S355*T355</f>
        <v>34952500</v>
      </c>
      <c r="V355" s="14">
        <f t="shared" si="11"/>
        <v>39146800</v>
      </c>
      <c r="W355" s="67" t="s">
        <v>75</v>
      </c>
      <c r="X355" s="10" t="s">
        <v>32</v>
      </c>
      <c r="Y355" s="67"/>
    </row>
    <row r="356" spans="2:25" ht="63.75">
      <c r="B356" s="67" t="s">
        <v>1157</v>
      </c>
      <c r="C356" s="66" t="s">
        <v>14</v>
      </c>
      <c r="D356" s="94" t="s">
        <v>1158</v>
      </c>
      <c r="E356" s="94" t="s">
        <v>1154</v>
      </c>
      <c r="F356" s="94" t="s">
        <v>1159</v>
      </c>
      <c r="G356" s="15"/>
      <c r="H356" s="15" t="s">
        <v>30</v>
      </c>
      <c r="I356" s="69">
        <v>1</v>
      </c>
      <c r="J356" s="70">
        <v>470000000</v>
      </c>
      <c r="K356" s="71" t="s">
        <v>31</v>
      </c>
      <c r="L356" s="18" t="s">
        <v>1099</v>
      </c>
      <c r="M356" s="3" t="s">
        <v>40</v>
      </c>
      <c r="N356" s="72" t="s">
        <v>74</v>
      </c>
      <c r="O356" s="64" t="s">
        <v>1131</v>
      </c>
      <c r="P356" s="15" t="s">
        <v>37</v>
      </c>
      <c r="Q356" s="73" t="s">
        <v>94</v>
      </c>
      <c r="R356" s="15" t="s">
        <v>26</v>
      </c>
      <c r="S356" s="83">
        <v>1132</v>
      </c>
      <c r="T356" s="18">
        <v>11290</v>
      </c>
      <c r="U356" s="14">
        <v>0</v>
      </c>
      <c r="V356" s="14">
        <f t="shared" si="11"/>
        <v>0</v>
      </c>
      <c r="W356" s="67" t="s">
        <v>75</v>
      </c>
      <c r="X356" s="10" t="s">
        <v>32</v>
      </c>
      <c r="Y356" s="67" t="s">
        <v>1199</v>
      </c>
    </row>
    <row r="357" spans="2:25" ht="63.75">
      <c r="B357" s="67" t="s">
        <v>1160</v>
      </c>
      <c r="C357" s="66" t="s">
        <v>14</v>
      </c>
      <c r="D357" s="94" t="s">
        <v>1158</v>
      </c>
      <c r="E357" s="94" t="s">
        <v>1154</v>
      </c>
      <c r="F357" s="94" t="s">
        <v>1159</v>
      </c>
      <c r="G357" s="15"/>
      <c r="H357" s="15" t="s">
        <v>30</v>
      </c>
      <c r="I357" s="69">
        <v>1</v>
      </c>
      <c r="J357" s="70">
        <v>470000000</v>
      </c>
      <c r="K357" s="71" t="s">
        <v>31</v>
      </c>
      <c r="L357" s="18" t="s">
        <v>1099</v>
      </c>
      <c r="M357" s="3" t="s">
        <v>213</v>
      </c>
      <c r="N357" s="72" t="s">
        <v>74</v>
      </c>
      <c r="O357" s="64" t="s">
        <v>1131</v>
      </c>
      <c r="P357" s="15" t="s">
        <v>37</v>
      </c>
      <c r="Q357" s="73" t="s">
        <v>94</v>
      </c>
      <c r="R357" s="15" t="s">
        <v>26</v>
      </c>
      <c r="S357" s="83">
        <v>550</v>
      </c>
      <c r="T357" s="18">
        <v>11290</v>
      </c>
      <c r="U357" s="14">
        <f>S357*T357</f>
        <v>6209500</v>
      </c>
      <c r="V357" s="14">
        <f t="shared" si="11"/>
        <v>6954640.000000001</v>
      </c>
      <c r="W357" s="67" t="s">
        <v>75</v>
      </c>
      <c r="X357" s="10" t="s">
        <v>32</v>
      </c>
      <c r="Y357" s="67"/>
    </row>
    <row r="358" spans="2:25" ht="63.75">
      <c r="B358" s="67" t="s">
        <v>1176</v>
      </c>
      <c r="C358" s="66" t="s">
        <v>14</v>
      </c>
      <c r="D358" s="94" t="s">
        <v>1177</v>
      </c>
      <c r="E358" s="94" t="s">
        <v>1154</v>
      </c>
      <c r="F358" s="94" t="s">
        <v>1178</v>
      </c>
      <c r="G358" s="15"/>
      <c r="H358" s="15" t="s">
        <v>30</v>
      </c>
      <c r="I358" s="69">
        <v>1</v>
      </c>
      <c r="J358" s="70">
        <v>470000000</v>
      </c>
      <c r="K358" s="71" t="s">
        <v>31</v>
      </c>
      <c r="L358" s="18" t="s">
        <v>1099</v>
      </c>
      <c r="M358" s="3" t="s">
        <v>40</v>
      </c>
      <c r="N358" s="72" t="s">
        <v>74</v>
      </c>
      <c r="O358" s="64" t="s">
        <v>1131</v>
      </c>
      <c r="P358" s="15" t="s">
        <v>37</v>
      </c>
      <c r="Q358" s="73" t="s">
        <v>94</v>
      </c>
      <c r="R358" s="15" t="s">
        <v>26</v>
      </c>
      <c r="S358" s="83">
        <v>409</v>
      </c>
      <c r="T358" s="18">
        <v>4550</v>
      </c>
      <c r="U358" s="14">
        <v>0</v>
      </c>
      <c r="V358" s="14">
        <f t="shared" si="11"/>
        <v>0</v>
      </c>
      <c r="W358" s="67" t="s">
        <v>75</v>
      </c>
      <c r="X358" s="10" t="s">
        <v>32</v>
      </c>
      <c r="Y358" s="67" t="s">
        <v>1199</v>
      </c>
    </row>
    <row r="359" spans="2:25" ht="63.75">
      <c r="B359" s="67" t="s">
        <v>1179</v>
      </c>
      <c r="C359" s="66" t="s">
        <v>14</v>
      </c>
      <c r="D359" s="94" t="s">
        <v>1177</v>
      </c>
      <c r="E359" s="94" t="s">
        <v>1154</v>
      </c>
      <c r="F359" s="94" t="s">
        <v>1178</v>
      </c>
      <c r="G359" s="15"/>
      <c r="H359" s="15" t="s">
        <v>30</v>
      </c>
      <c r="I359" s="69">
        <v>1</v>
      </c>
      <c r="J359" s="70">
        <v>470000000</v>
      </c>
      <c r="K359" s="71" t="s">
        <v>31</v>
      </c>
      <c r="L359" s="18" t="s">
        <v>1099</v>
      </c>
      <c r="M359" s="3" t="s">
        <v>213</v>
      </c>
      <c r="N359" s="72" t="s">
        <v>74</v>
      </c>
      <c r="O359" s="64" t="s">
        <v>1131</v>
      </c>
      <c r="P359" s="15" t="s">
        <v>37</v>
      </c>
      <c r="Q359" s="73" t="s">
        <v>94</v>
      </c>
      <c r="R359" s="15" t="s">
        <v>26</v>
      </c>
      <c r="S359" s="83">
        <v>200</v>
      </c>
      <c r="T359" s="18">
        <v>4550</v>
      </c>
      <c r="U359" s="14">
        <f>S359*T359</f>
        <v>910000</v>
      </c>
      <c r="V359" s="14">
        <f t="shared" si="11"/>
        <v>1019200.0000000001</v>
      </c>
      <c r="W359" s="67" t="s">
        <v>75</v>
      </c>
      <c r="X359" s="10" t="s">
        <v>32</v>
      </c>
      <c r="Y359" s="67"/>
    </row>
    <row r="360" spans="2:25" ht="63.75">
      <c r="B360" s="67" t="s">
        <v>2631</v>
      </c>
      <c r="C360" s="66" t="s">
        <v>14</v>
      </c>
      <c r="D360" s="94" t="s">
        <v>2632</v>
      </c>
      <c r="E360" s="94" t="s">
        <v>1154</v>
      </c>
      <c r="F360" s="94" t="s">
        <v>2633</v>
      </c>
      <c r="G360" s="15"/>
      <c r="H360" s="15" t="s">
        <v>30</v>
      </c>
      <c r="I360" s="69">
        <v>1</v>
      </c>
      <c r="J360" s="70">
        <v>470000000</v>
      </c>
      <c r="K360" s="71" t="s">
        <v>31</v>
      </c>
      <c r="L360" s="18" t="s">
        <v>1099</v>
      </c>
      <c r="M360" s="3" t="s">
        <v>40</v>
      </c>
      <c r="N360" s="72" t="s">
        <v>74</v>
      </c>
      <c r="O360" s="64" t="s">
        <v>1131</v>
      </c>
      <c r="P360" s="15" t="s">
        <v>37</v>
      </c>
      <c r="Q360" s="73" t="s">
        <v>94</v>
      </c>
      <c r="R360" s="15" t="s">
        <v>26</v>
      </c>
      <c r="S360" s="83">
        <v>160</v>
      </c>
      <c r="T360" s="18">
        <v>4740</v>
      </c>
      <c r="U360" s="14">
        <v>0</v>
      </c>
      <c r="V360" s="14">
        <f t="shared" si="11"/>
        <v>0</v>
      </c>
      <c r="W360" s="67" t="s">
        <v>75</v>
      </c>
      <c r="X360" s="10" t="s">
        <v>32</v>
      </c>
      <c r="Y360" s="67" t="s">
        <v>2181</v>
      </c>
    </row>
    <row r="361" spans="2:25" ht="63.75">
      <c r="B361" s="67" t="s">
        <v>2634</v>
      </c>
      <c r="C361" s="66" t="s">
        <v>14</v>
      </c>
      <c r="D361" s="94" t="s">
        <v>2632</v>
      </c>
      <c r="E361" s="94" t="s">
        <v>1154</v>
      </c>
      <c r="F361" s="94" t="s">
        <v>2633</v>
      </c>
      <c r="G361" s="15"/>
      <c r="H361" s="15" t="s">
        <v>30</v>
      </c>
      <c r="I361" s="69">
        <v>1</v>
      </c>
      <c r="J361" s="70">
        <v>470000000</v>
      </c>
      <c r="K361" s="71" t="s">
        <v>31</v>
      </c>
      <c r="L361" s="18" t="s">
        <v>1099</v>
      </c>
      <c r="M361" s="3" t="s">
        <v>40</v>
      </c>
      <c r="N361" s="72" t="s">
        <v>74</v>
      </c>
      <c r="O361" s="64" t="s">
        <v>1131</v>
      </c>
      <c r="P361" s="15" t="s">
        <v>37</v>
      </c>
      <c r="Q361" s="73" t="s">
        <v>94</v>
      </c>
      <c r="R361" s="15" t="s">
        <v>26</v>
      </c>
      <c r="S361" s="83">
        <v>160</v>
      </c>
      <c r="T361" s="18">
        <v>4520</v>
      </c>
      <c r="U361" s="14">
        <f>S361*T361</f>
        <v>723200</v>
      </c>
      <c r="V361" s="14">
        <f t="shared" si="11"/>
        <v>809984.0000000001</v>
      </c>
      <c r="W361" s="67" t="s">
        <v>75</v>
      </c>
      <c r="X361" s="10" t="s">
        <v>32</v>
      </c>
      <c r="Y361" s="67"/>
    </row>
    <row r="362" spans="2:25" ht="51">
      <c r="B362" s="67" t="s">
        <v>1539</v>
      </c>
      <c r="C362" s="66" t="s">
        <v>14</v>
      </c>
      <c r="D362" s="94" t="s">
        <v>1540</v>
      </c>
      <c r="E362" s="94" t="s">
        <v>1012</v>
      </c>
      <c r="F362" s="94" t="s">
        <v>1541</v>
      </c>
      <c r="G362" s="15"/>
      <c r="H362" s="15" t="s">
        <v>33</v>
      </c>
      <c r="I362" s="69">
        <v>1</v>
      </c>
      <c r="J362" s="70">
        <v>470000000</v>
      </c>
      <c r="K362" s="71" t="s">
        <v>31</v>
      </c>
      <c r="L362" s="1" t="s">
        <v>924</v>
      </c>
      <c r="M362" s="3" t="s">
        <v>316</v>
      </c>
      <c r="N362" s="72" t="s">
        <v>74</v>
      </c>
      <c r="O362" s="64" t="s">
        <v>1542</v>
      </c>
      <c r="P362" s="15" t="s">
        <v>397</v>
      </c>
      <c r="Q362" s="73" t="s">
        <v>94</v>
      </c>
      <c r="R362" s="15" t="s">
        <v>26</v>
      </c>
      <c r="S362" s="83">
        <v>73</v>
      </c>
      <c r="T362" s="151">
        <v>39450</v>
      </c>
      <c r="U362" s="14">
        <v>0</v>
      </c>
      <c r="V362" s="14">
        <f t="shared" si="11"/>
        <v>0</v>
      </c>
      <c r="W362" s="67" t="s">
        <v>75</v>
      </c>
      <c r="X362" s="10" t="s">
        <v>32</v>
      </c>
      <c r="Y362" s="67">
        <v>22</v>
      </c>
    </row>
    <row r="363" spans="2:25" ht="51">
      <c r="B363" s="67" t="s">
        <v>1543</v>
      </c>
      <c r="C363" s="66" t="s">
        <v>14</v>
      </c>
      <c r="D363" s="94" t="s">
        <v>1540</v>
      </c>
      <c r="E363" s="94" t="s">
        <v>1012</v>
      </c>
      <c r="F363" s="94" t="s">
        <v>1541</v>
      </c>
      <c r="G363" s="15"/>
      <c r="H363" s="15" t="s">
        <v>33</v>
      </c>
      <c r="I363" s="69">
        <v>1</v>
      </c>
      <c r="J363" s="70">
        <v>470000000</v>
      </c>
      <c r="K363" s="71" t="s">
        <v>31</v>
      </c>
      <c r="L363" s="1" t="s">
        <v>924</v>
      </c>
      <c r="M363" s="3" t="s">
        <v>316</v>
      </c>
      <c r="N363" s="72" t="s">
        <v>74</v>
      </c>
      <c r="O363" s="64" t="s">
        <v>1542</v>
      </c>
      <c r="P363" s="15" t="s">
        <v>397</v>
      </c>
      <c r="Q363" s="73" t="s">
        <v>94</v>
      </c>
      <c r="R363" s="15" t="s">
        <v>26</v>
      </c>
      <c r="S363" s="83">
        <v>73</v>
      </c>
      <c r="T363" s="151">
        <v>39450</v>
      </c>
      <c r="U363" s="14">
        <v>0</v>
      </c>
      <c r="V363" s="14">
        <f t="shared" si="11"/>
        <v>0</v>
      </c>
      <c r="W363" s="67" t="s">
        <v>142</v>
      </c>
      <c r="X363" s="10" t="s">
        <v>32</v>
      </c>
      <c r="Y363" s="67">
        <v>7</v>
      </c>
    </row>
    <row r="364" spans="2:25" ht="51">
      <c r="B364" s="67" t="s">
        <v>1544</v>
      </c>
      <c r="C364" s="66" t="s">
        <v>14</v>
      </c>
      <c r="D364" s="94" t="s">
        <v>1540</v>
      </c>
      <c r="E364" s="94" t="s">
        <v>1012</v>
      </c>
      <c r="F364" s="94" t="s">
        <v>1541</v>
      </c>
      <c r="G364" s="15"/>
      <c r="H364" s="15" t="s">
        <v>30</v>
      </c>
      <c r="I364" s="69">
        <v>1</v>
      </c>
      <c r="J364" s="70">
        <v>470000000</v>
      </c>
      <c r="K364" s="71" t="s">
        <v>31</v>
      </c>
      <c r="L364" s="1" t="s">
        <v>924</v>
      </c>
      <c r="M364" s="3" t="s">
        <v>316</v>
      </c>
      <c r="N364" s="72" t="s">
        <v>74</v>
      </c>
      <c r="O364" s="64" t="s">
        <v>1542</v>
      </c>
      <c r="P364" s="15" t="s">
        <v>397</v>
      </c>
      <c r="Q364" s="73" t="s">
        <v>94</v>
      </c>
      <c r="R364" s="15" t="s">
        <v>26</v>
      </c>
      <c r="S364" s="83">
        <v>73</v>
      </c>
      <c r="T364" s="151">
        <v>39450</v>
      </c>
      <c r="U364" s="149">
        <f>S364*T364</f>
        <v>2879850</v>
      </c>
      <c r="V364" s="149">
        <f t="shared" si="11"/>
        <v>3225432.0000000005</v>
      </c>
      <c r="W364" s="67" t="s">
        <v>142</v>
      </c>
      <c r="X364" s="10" t="s">
        <v>32</v>
      </c>
      <c r="Y364" s="67"/>
    </row>
    <row r="365" spans="2:25" ht="51">
      <c r="B365" s="67" t="s">
        <v>1545</v>
      </c>
      <c r="C365" s="66" t="s">
        <v>14</v>
      </c>
      <c r="D365" s="94" t="s">
        <v>1546</v>
      </c>
      <c r="E365" s="94" t="s">
        <v>1012</v>
      </c>
      <c r="F365" s="94" t="s">
        <v>1547</v>
      </c>
      <c r="G365" s="15"/>
      <c r="H365" s="15" t="s">
        <v>33</v>
      </c>
      <c r="I365" s="69">
        <v>1</v>
      </c>
      <c r="J365" s="70">
        <v>470000000</v>
      </c>
      <c r="K365" s="71" t="s">
        <v>31</v>
      </c>
      <c r="L365" s="1" t="s">
        <v>924</v>
      </c>
      <c r="M365" s="3" t="s">
        <v>316</v>
      </c>
      <c r="N365" s="72" t="s">
        <v>74</v>
      </c>
      <c r="O365" s="64" t="s">
        <v>1542</v>
      </c>
      <c r="P365" s="15" t="s">
        <v>397</v>
      </c>
      <c r="Q365" s="73" t="s">
        <v>94</v>
      </c>
      <c r="R365" s="15" t="s">
        <v>26</v>
      </c>
      <c r="S365" s="83">
        <v>99</v>
      </c>
      <c r="T365" s="151">
        <v>33870</v>
      </c>
      <c r="U365" s="14">
        <v>0</v>
      </c>
      <c r="V365" s="14">
        <f t="shared" si="11"/>
        <v>0</v>
      </c>
      <c r="W365" s="67" t="s">
        <v>75</v>
      </c>
      <c r="X365" s="10" t="s">
        <v>32</v>
      </c>
      <c r="Y365" s="67">
        <v>22</v>
      </c>
    </row>
    <row r="366" spans="2:25" ht="51">
      <c r="B366" s="67" t="s">
        <v>1548</v>
      </c>
      <c r="C366" s="66" t="s">
        <v>14</v>
      </c>
      <c r="D366" s="94" t="s">
        <v>1546</v>
      </c>
      <c r="E366" s="94" t="s">
        <v>1012</v>
      </c>
      <c r="F366" s="94" t="s">
        <v>1547</v>
      </c>
      <c r="G366" s="15"/>
      <c r="H366" s="15" t="s">
        <v>33</v>
      </c>
      <c r="I366" s="69">
        <v>1</v>
      </c>
      <c r="J366" s="70">
        <v>470000000</v>
      </c>
      <c r="K366" s="71" t="s">
        <v>31</v>
      </c>
      <c r="L366" s="1" t="s">
        <v>924</v>
      </c>
      <c r="M366" s="3" t="s">
        <v>316</v>
      </c>
      <c r="N366" s="72" t="s">
        <v>74</v>
      </c>
      <c r="O366" s="64" t="s">
        <v>1542</v>
      </c>
      <c r="P366" s="15" t="s">
        <v>397</v>
      </c>
      <c r="Q366" s="73" t="s">
        <v>94</v>
      </c>
      <c r="R366" s="15" t="s">
        <v>26</v>
      </c>
      <c r="S366" s="83">
        <v>99</v>
      </c>
      <c r="T366" s="151">
        <v>33870</v>
      </c>
      <c r="U366" s="14">
        <v>0</v>
      </c>
      <c r="V366" s="14">
        <f t="shared" si="11"/>
        <v>0</v>
      </c>
      <c r="W366" s="67" t="s">
        <v>142</v>
      </c>
      <c r="X366" s="10" t="s">
        <v>32</v>
      </c>
      <c r="Y366" s="67">
        <v>7</v>
      </c>
    </row>
    <row r="367" spans="2:25" ht="51">
      <c r="B367" s="67" t="s">
        <v>1549</v>
      </c>
      <c r="C367" s="66" t="s">
        <v>14</v>
      </c>
      <c r="D367" s="94" t="s">
        <v>1546</v>
      </c>
      <c r="E367" s="94" t="s">
        <v>1012</v>
      </c>
      <c r="F367" s="94" t="s">
        <v>1547</v>
      </c>
      <c r="G367" s="15"/>
      <c r="H367" s="15" t="s">
        <v>30</v>
      </c>
      <c r="I367" s="69">
        <v>1</v>
      </c>
      <c r="J367" s="70">
        <v>470000000</v>
      </c>
      <c r="K367" s="71" t="s">
        <v>31</v>
      </c>
      <c r="L367" s="1" t="s">
        <v>924</v>
      </c>
      <c r="M367" s="3" t="s">
        <v>316</v>
      </c>
      <c r="N367" s="72" t="s">
        <v>74</v>
      </c>
      <c r="O367" s="64" t="s">
        <v>1542</v>
      </c>
      <c r="P367" s="15" t="s">
        <v>397</v>
      </c>
      <c r="Q367" s="73" t="s">
        <v>94</v>
      </c>
      <c r="R367" s="15" t="s">
        <v>26</v>
      </c>
      <c r="S367" s="83">
        <v>99</v>
      </c>
      <c r="T367" s="151">
        <v>33870</v>
      </c>
      <c r="U367" s="149">
        <f>S367*T367</f>
        <v>3353130</v>
      </c>
      <c r="V367" s="149">
        <f t="shared" si="11"/>
        <v>3755505.6000000006</v>
      </c>
      <c r="W367" s="67" t="s">
        <v>142</v>
      </c>
      <c r="X367" s="10" t="s">
        <v>32</v>
      </c>
      <c r="Y367" s="67"/>
    </row>
    <row r="368" spans="2:25" ht="63.75">
      <c r="B368" s="67" t="s">
        <v>1188</v>
      </c>
      <c r="C368" s="66" t="s">
        <v>14</v>
      </c>
      <c r="D368" s="94" t="s">
        <v>1189</v>
      </c>
      <c r="E368" s="94" t="s">
        <v>1190</v>
      </c>
      <c r="F368" s="94" t="s">
        <v>1191</v>
      </c>
      <c r="G368" s="15"/>
      <c r="H368" s="15" t="s">
        <v>30</v>
      </c>
      <c r="I368" s="69">
        <v>1</v>
      </c>
      <c r="J368" s="70">
        <v>470000000</v>
      </c>
      <c r="K368" s="71" t="s">
        <v>31</v>
      </c>
      <c r="L368" s="18" t="s">
        <v>1099</v>
      </c>
      <c r="M368" s="3" t="s">
        <v>40</v>
      </c>
      <c r="N368" s="72" t="s">
        <v>74</v>
      </c>
      <c r="O368" s="64" t="s">
        <v>1131</v>
      </c>
      <c r="P368" s="15" t="s">
        <v>37</v>
      </c>
      <c r="Q368" s="73" t="s">
        <v>94</v>
      </c>
      <c r="R368" s="15" t="s">
        <v>26</v>
      </c>
      <c r="S368" s="83">
        <v>10242</v>
      </c>
      <c r="T368" s="18">
        <v>1048</v>
      </c>
      <c r="U368" s="14">
        <v>0</v>
      </c>
      <c r="V368" s="14">
        <f t="shared" si="11"/>
        <v>0</v>
      </c>
      <c r="W368" s="67" t="s">
        <v>75</v>
      </c>
      <c r="X368" s="10" t="s">
        <v>32</v>
      </c>
      <c r="Y368" s="67" t="s">
        <v>1192</v>
      </c>
    </row>
    <row r="369" spans="2:25" ht="63.75">
      <c r="B369" s="67" t="s">
        <v>1193</v>
      </c>
      <c r="C369" s="66" t="s">
        <v>14</v>
      </c>
      <c r="D369" s="94" t="s">
        <v>1194</v>
      </c>
      <c r="E369" s="94" t="s">
        <v>1190</v>
      </c>
      <c r="F369" s="94" t="s">
        <v>1195</v>
      </c>
      <c r="G369" s="15"/>
      <c r="H369" s="15" t="s">
        <v>30</v>
      </c>
      <c r="I369" s="69">
        <v>1</v>
      </c>
      <c r="J369" s="70">
        <v>470000000</v>
      </c>
      <c r="K369" s="71" t="s">
        <v>31</v>
      </c>
      <c r="L369" s="18" t="s">
        <v>1099</v>
      </c>
      <c r="M369" s="3" t="s">
        <v>316</v>
      </c>
      <c r="N369" s="72" t="s">
        <v>74</v>
      </c>
      <c r="O369" s="64" t="s">
        <v>1131</v>
      </c>
      <c r="P369" s="15" t="s">
        <v>37</v>
      </c>
      <c r="Q369" s="73" t="s">
        <v>94</v>
      </c>
      <c r="R369" s="15" t="s">
        <v>26</v>
      </c>
      <c r="S369" s="83">
        <v>5121</v>
      </c>
      <c r="T369" s="18">
        <v>1048</v>
      </c>
      <c r="U369" s="14">
        <f>S369*T369</f>
        <v>5366808</v>
      </c>
      <c r="V369" s="14">
        <f t="shared" si="11"/>
        <v>6010824.960000001</v>
      </c>
      <c r="W369" s="67" t="s">
        <v>75</v>
      </c>
      <c r="X369" s="10" t="s">
        <v>32</v>
      </c>
      <c r="Y369" s="67"/>
    </row>
    <row r="370" spans="2:25" ht="63.75">
      <c r="B370" s="67" t="s">
        <v>1196</v>
      </c>
      <c r="C370" s="66" t="s">
        <v>14</v>
      </c>
      <c r="D370" s="94" t="s">
        <v>1197</v>
      </c>
      <c r="E370" s="94" t="s">
        <v>1190</v>
      </c>
      <c r="F370" s="94" t="s">
        <v>1198</v>
      </c>
      <c r="G370" s="15"/>
      <c r="H370" s="15" t="s">
        <v>30</v>
      </c>
      <c r="I370" s="69">
        <v>1</v>
      </c>
      <c r="J370" s="70">
        <v>470000000</v>
      </c>
      <c r="K370" s="71" t="s">
        <v>31</v>
      </c>
      <c r="L370" s="18" t="s">
        <v>1099</v>
      </c>
      <c r="M370" s="3" t="s">
        <v>40</v>
      </c>
      <c r="N370" s="72" t="s">
        <v>74</v>
      </c>
      <c r="O370" s="64" t="s">
        <v>1131</v>
      </c>
      <c r="P370" s="15" t="s">
        <v>37</v>
      </c>
      <c r="Q370" s="73" t="s">
        <v>94</v>
      </c>
      <c r="R370" s="15" t="s">
        <v>26</v>
      </c>
      <c r="S370" s="83">
        <v>1785</v>
      </c>
      <c r="T370" s="18">
        <v>2293</v>
      </c>
      <c r="U370" s="14">
        <v>0</v>
      </c>
      <c r="V370" s="14">
        <f t="shared" si="11"/>
        <v>0</v>
      </c>
      <c r="W370" s="67" t="s">
        <v>75</v>
      </c>
      <c r="X370" s="10" t="s">
        <v>32</v>
      </c>
      <c r="Y370" s="67" t="s">
        <v>1199</v>
      </c>
    </row>
    <row r="371" spans="2:25" ht="63.75">
      <c r="B371" s="67" t="s">
        <v>1200</v>
      </c>
      <c r="C371" s="66" t="s">
        <v>14</v>
      </c>
      <c r="D371" s="94" t="s">
        <v>1197</v>
      </c>
      <c r="E371" s="94" t="s">
        <v>1190</v>
      </c>
      <c r="F371" s="94" t="s">
        <v>1198</v>
      </c>
      <c r="G371" s="15"/>
      <c r="H371" s="15" t="s">
        <v>30</v>
      </c>
      <c r="I371" s="69">
        <v>1</v>
      </c>
      <c r="J371" s="70">
        <v>470000000</v>
      </c>
      <c r="K371" s="71" t="s">
        <v>31</v>
      </c>
      <c r="L371" s="18" t="s">
        <v>1099</v>
      </c>
      <c r="M371" s="3" t="s">
        <v>316</v>
      </c>
      <c r="N371" s="72" t="s">
        <v>74</v>
      </c>
      <c r="O371" s="64" t="s">
        <v>1131</v>
      </c>
      <c r="P371" s="15" t="s">
        <v>37</v>
      </c>
      <c r="Q371" s="73" t="s">
        <v>94</v>
      </c>
      <c r="R371" s="15" t="s">
        <v>26</v>
      </c>
      <c r="S371" s="83">
        <v>1338</v>
      </c>
      <c r="T371" s="18">
        <v>2293</v>
      </c>
      <c r="U371" s="14">
        <f>S371*T371</f>
        <v>3068034</v>
      </c>
      <c r="V371" s="14">
        <f t="shared" si="11"/>
        <v>3436198.0800000005</v>
      </c>
      <c r="W371" s="67" t="s">
        <v>75</v>
      </c>
      <c r="X371" s="10" t="s">
        <v>32</v>
      </c>
      <c r="Y371" s="67"/>
    </row>
    <row r="372" spans="2:25" ht="63.75">
      <c r="B372" s="67" t="s">
        <v>1201</v>
      </c>
      <c r="C372" s="66" t="s">
        <v>14</v>
      </c>
      <c r="D372" s="94" t="s">
        <v>1202</v>
      </c>
      <c r="E372" s="94" t="s">
        <v>1190</v>
      </c>
      <c r="F372" s="94" t="s">
        <v>1203</v>
      </c>
      <c r="G372" s="15"/>
      <c r="H372" s="15" t="s">
        <v>30</v>
      </c>
      <c r="I372" s="69">
        <v>1</v>
      </c>
      <c r="J372" s="70">
        <v>470000000</v>
      </c>
      <c r="K372" s="71" t="s">
        <v>31</v>
      </c>
      <c r="L372" s="18" t="s">
        <v>1099</v>
      </c>
      <c r="M372" s="3" t="s">
        <v>40</v>
      </c>
      <c r="N372" s="72" t="s">
        <v>74</v>
      </c>
      <c r="O372" s="64" t="s">
        <v>1131</v>
      </c>
      <c r="P372" s="15" t="s">
        <v>37</v>
      </c>
      <c r="Q372" s="73" t="s">
        <v>94</v>
      </c>
      <c r="R372" s="15" t="s">
        <v>26</v>
      </c>
      <c r="S372" s="83">
        <v>3926</v>
      </c>
      <c r="T372" s="18">
        <v>7280</v>
      </c>
      <c r="U372" s="14">
        <v>0</v>
      </c>
      <c r="V372" s="14">
        <f t="shared" si="11"/>
        <v>0</v>
      </c>
      <c r="W372" s="67" t="s">
        <v>75</v>
      </c>
      <c r="X372" s="10" t="s">
        <v>32</v>
      </c>
      <c r="Y372" s="67" t="s">
        <v>1199</v>
      </c>
    </row>
    <row r="373" spans="2:25" ht="63.75">
      <c r="B373" s="67" t="s">
        <v>1204</v>
      </c>
      <c r="C373" s="66" t="s">
        <v>14</v>
      </c>
      <c r="D373" s="94" t="s">
        <v>1202</v>
      </c>
      <c r="E373" s="94" t="s">
        <v>1190</v>
      </c>
      <c r="F373" s="94" t="s">
        <v>1203</v>
      </c>
      <c r="G373" s="15"/>
      <c r="H373" s="15" t="s">
        <v>30</v>
      </c>
      <c r="I373" s="69">
        <v>1</v>
      </c>
      <c r="J373" s="70">
        <v>470000000</v>
      </c>
      <c r="K373" s="71" t="s">
        <v>31</v>
      </c>
      <c r="L373" s="18" t="s">
        <v>1099</v>
      </c>
      <c r="M373" s="3" t="s">
        <v>316</v>
      </c>
      <c r="N373" s="72" t="s">
        <v>74</v>
      </c>
      <c r="O373" s="64" t="s">
        <v>1131</v>
      </c>
      <c r="P373" s="15" t="s">
        <v>37</v>
      </c>
      <c r="Q373" s="73" t="s">
        <v>94</v>
      </c>
      <c r="R373" s="15" t="s">
        <v>26</v>
      </c>
      <c r="S373" s="83">
        <v>3599</v>
      </c>
      <c r="T373" s="18">
        <v>7280</v>
      </c>
      <c r="U373" s="14">
        <f>S373*T373</f>
        <v>26200720</v>
      </c>
      <c r="V373" s="14">
        <f t="shared" si="11"/>
        <v>29344806.400000002</v>
      </c>
      <c r="W373" s="67" t="s">
        <v>75</v>
      </c>
      <c r="X373" s="10" t="s">
        <v>32</v>
      </c>
      <c r="Y373" s="67"/>
    </row>
    <row r="374" spans="2:25" ht="63.75">
      <c r="B374" s="67" t="s">
        <v>2635</v>
      </c>
      <c r="C374" s="66" t="s">
        <v>14</v>
      </c>
      <c r="D374" s="94" t="s">
        <v>2636</v>
      </c>
      <c r="E374" s="94" t="s">
        <v>2637</v>
      </c>
      <c r="F374" s="94" t="s">
        <v>2638</v>
      </c>
      <c r="G374" s="15"/>
      <c r="H374" s="15" t="s">
        <v>30</v>
      </c>
      <c r="I374" s="69">
        <v>1</v>
      </c>
      <c r="J374" s="70">
        <v>470000000</v>
      </c>
      <c r="K374" s="71" t="s">
        <v>31</v>
      </c>
      <c r="L374" s="18" t="s">
        <v>1099</v>
      </c>
      <c r="M374" s="3" t="s">
        <v>40</v>
      </c>
      <c r="N374" s="72" t="s">
        <v>74</v>
      </c>
      <c r="O374" s="64" t="s">
        <v>1131</v>
      </c>
      <c r="P374" s="15" t="s">
        <v>37</v>
      </c>
      <c r="Q374" s="73" t="s">
        <v>94</v>
      </c>
      <c r="R374" s="15" t="s">
        <v>26</v>
      </c>
      <c r="S374" s="201">
        <v>38</v>
      </c>
      <c r="T374" s="18">
        <v>10756</v>
      </c>
      <c r="U374" s="14">
        <v>0</v>
      </c>
      <c r="V374" s="14">
        <f aca="true" t="shared" si="12" ref="V374:V387">U374*1.12</f>
        <v>0</v>
      </c>
      <c r="W374" s="67" t="s">
        <v>75</v>
      </c>
      <c r="X374" s="10" t="s">
        <v>32</v>
      </c>
      <c r="Y374" s="67" t="s">
        <v>2181</v>
      </c>
    </row>
    <row r="375" spans="2:25" ht="63.75">
      <c r="B375" s="67" t="s">
        <v>2639</v>
      </c>
      <c r="C375" s="66" t="s">
        <v>14</v>
      </c>
      <c r="D375" s="94" t="s">
        <v>2636</v>
      </c>
      <c r="E375" s="94" t="s">
        <v>2637</v>
      </c>
      <c r="F375" s="94" t="s">
        <v>2638</v>
      </c>
      <c r="G375" s="15"/>
      <c r="H375" s="15" t="s">
        <v>30</v>
      </c>
      <c r="I375" s="69">
        <v>1</v>
      </c>
      <c r="J375" s="70">
        <v>470000000</v>
      </c>
      <c r="K375" s="71" t="s">
        <v>31</v>
      </c>
      <c r="L375" s="18" t="s">
        <v>1099</v>
      </c>
      <c r="M375" s="3" t="s">
        <v>40</v>
      </c>
      <c r="N375" s="72" t="s">
        <v>74</v>
      </c>
      <c r="O375" s="64" t="s">
        <v>1131</v>
      </c>
      <c r="P375" s="15" t="s">
        <v>37</v>
      </c>
      <c r="Q375" s="73" t="s">
        <v>94</v>
      </c>
      <c r="R375" s="15" t="s">
        <v>26</v>
      </c>
      <c r="S375" s="201">
        <v>38</v>
      </c>
      <c r="T375" s="18">
        <v>9160</v>
      </c>
      <c r="U375" s="14">
        <f>S375*T375</f>
        <v>348080</v>
      </c>
      <c r="V375" s="14">
        <f t="shared" si="12"/>
        <v>389849.60000000003</v>
      </c>
      <c r="W375" s="67" t="s">
        <v>75</v>
      </c>
      <c r="X375" s="10" t="s">
        <v>32</v>
      </c>
      <c r="Y375" s="67"/>
    </row>
    <row r="376" spans="2:25" ht="63.75">
      <c r="B376" s="67" t="s">
        <v>2640</v>
      </c>
      <c r="C376" s="66" t="s">
        <v>14</v>
      </c>
      <c r="D376" s="94" t="s">
        <v>2641</v>
      </c>
      <c r="E376" s="94" t="s">
        <v>2637</v>
      </c>
      <c r="F376" s="94" t="s">
        <v>2642</v>
      </c>
      <c r="G376" s="15"/>
      <c r="H376" s="15" t="s">
        <v>30</v>
      </c>
      <c r="I376" s="69">
        <v>1</v>
      </c>
      <c r="J376" s="70">
        <v>470000000</v>
      </c>
      <c r="K376" s="71" t="s">
        <v>31</v>
      </c>
      <c r="L376" s="18" t="s">
        <v>1099</v>
      </c>
      <c r="M376" s="3" t="s">
        <v>40</v>
      </c>
      <c r="N376" s="72" t="s">
        <v>74</v>
      </c>
      <c r="O376" s="64" t="s">
        <v>1131</v>
      </c>
      <c r="P376" s="15" t="s">
        <v>37</v>
      </c>
      <c r="Q376" s="73" t="s">
        <v>94</v>
      </c>
      <c r="R376" s="15" t="s">
        <v>26</v>
      </c>
      <c r="S376" s="201">
        <v>88</v>
      </c>
      <c r="T376" s="18">
        <v>19245</v>
      </c>
      <c r="U376" s="14">
        <v>0</v>
      </c>
      <c r="V376" s="14">
        <f t="shared" si="12"/>
        <v>0</v>
      </c>
      <c r="W376" s="67" t="s">
        <v>75</v>
      </c>
      <c r="X376" s="10" t="s">
        <v>32</v>
      </c>
      <c r="Y376" s="67" t="s">
        <v>2181</v>
      </c>
    </row>
    <row r="377" spans="2:25" ht="63.75">
      <c r="B377" s="67" t="s">
        <v>2643</v>
      </c>
      <c r="C377" s="66" t="s">
        <v>14</v>
      </c>
      <c r="D377" s="94" t="s">
        <v>2641</v>
      </c>
      <c r="E377" s="94" t="s">
        <v>2637</v>
      </c>
      <c r="F377" s="94" t="s">
        <v>2642</v>
      </c>
      <c r="G377" s="15"/>
      <c r="H377" s="15" t="s">
        <v>30</v>
      </c>
      <c r="I377" s="69">
        <v>1</v>
      </c>
      <c r="J377" s="70">
        <v>470000000</v>
      </c>
      <c r="K377" s="71" t="s">
        <v>31</v>
      </c>
      <c r="L377" s="18" t="s">
        <v>1099</v>
      </c>
      <c r="M377" s="3" t="s">
        <v>40</v>
      </c>
      <c r="N377" s="72" t="s">
        <v>74</v>
      </c>
      <c r="O377" s="64" t="s">
        <v>1131</v>
      </c>
      <c r="P377" s="15" t="s">
        <v>37</v>
      </c>
      <c r="Q377" s="73" t="s">
        <v>94</v>
      </c>
      <c r="R377" s="15" t="s">
        <v>26</v>
      </c>
      <c r="S377" s="201">
        <v>88</v>
      </c>
      <c r="T377" s="18">
        <v>16850</v>
      </c>
      <c r="U377" s="14">
        <f>S377*T377</f>
        <v>1482800</v>
      </c>
      <c r="V377" s="14">
        <f t="shared" si="12"/>
        <v>1660736.0000000002</v>
      </c>
      <c r="W377" s="67" t="s">
        <v>75</v>
      </c>
      <c r="X377" s="10" t="s">
        <v>32</v>
      </c>
      <c r="Y377" s="67"/>
    </row>
    <row r="378" spans="2:25" ht="63.75">
      <c r="B378" s="67" t="s">
        <v>2644</v>
      </c>
      <c r="C378" s="66" t="s">
        <v>14</v>
      </c>
      <c r="D378" s="94" t="s">
        <v>2645</v>
      </c>
      <c r="E378" s="94" t="s">
        <v>2637</v>
      </c>
      <c r="F378" s="94" t="s">
        <v>2646</v>
      </c>
      <c r="G378" s="67"/>
      <c r="H378" s="15" t="s">
        <v>30</v>
      </c>
      <c r="I378" s="69">
        <v>1</v>
      </c>
      <c r="J378" s="70">
        <v>470000000</v>
      </c>
      <c r="K378" s="71" t="s">
        <v>31</v>
      </c>
      <c r="L378" s="18" t="s">
        <v>1099</v>
      </c>
      <c r="M378" s="3" t="s">
        <v>40</v>
      </c>
      <c r="N378" s="72" t="s">
        <v>74</v>
      </c>
      <c r="O378" s="64" t="s">
        <v>1131</v>
      </c>
      <c r="P378" s="15" t="s">
        <v>37</v>
      </c>
      <c r="Q378" s="73" t="s">
        <v>94</v>
      </c>
      <c r="R378" s="15" t="s">
        <v>26</v>
      </c>
      <c r="S378" s="226">
        <v>12</v>
      </c>
      <c r="T378" s="18">
        <v>12830</v>
      </c>
      <c r="U378" s="14">
        <v>0</v>
      </c>
      <c r="V378" s="14">
        <f t="shared" si="12"/>
        <v>0</v>
      </c>
      <c r="W378" s="67" t="s">
        <v>75</v>
      </c>
      <c r="X378" s="10" t="s">
        <v>32</v>
      </c>
      <c r="Y378" s="67" t="s">
        <v>2181</v>
      </c>
    </row>
    <row r="379" spans="2:25" ht="63.75">
      <c r="B379" s="67" t="s">
        <v>2647</v>
      </c>
      <c r="C379" s="66" t="s">
        <v>14</v>
      </c>
      <c r="D379" s="94" t="s">
        <v>2645</v>
      </c>
      <c r="E379" s="94" t="s">
        <v>2637</v>
      </c>
      <c r="F379" s="94" t="s">
        <v>2646</v>
      </c>
      <c r="G379" s="67"/>
      <c r="H379" s="15" t="s">
        <v>30</v>
      </c>
      <c r="I379" s="69">
        <v>1</v>
      </c>
      <c r="J379" s="70">
        <v>470000000</v>
      </c>
      <c r="K379" s="71" t="s">
        <v>31</v>
      </c>
      <c r="L379" s="18" t="s">
        <v>1099</v>
      </c>
      <c r="M379" s="3" t="s">
        <v>40</v>
      </c>
      <c r="N379" s="72" t="s">
        <v>74</v>
      </c>
      <c r="O379" s="64" t="s">
        <v>1131</v>
      </c>
      <c r="P379" s="15" t="s">
        <v>37</v>
      </c>
      <c r="Q379" s="73" t="s">
        <v>94</v>
      </c>
      <c r="R379" s="15" t="s">
        <v>26</v>
      </c>
      <c r="S379" s="226">
        <v>12</v>
      </c>
      <c r="T379" s="18">
        <v>11150</v>
      </c>
      <c r="U379" s="14">
        <f>S379*T379</f>
        <v>133800</v>
      </c>
      <c r="V379" s="14">
        <f t="shared" si="12"/>
        <v>149856</v>
      </c>
      <c r="W379" s="67" t="s">
        <v>75</v>
      </c>
      <c r="X379" s="10" t="s">
        <v>32</v>
      </c>
      <c r="Y379" s="67"/>
    </row>
    <row r="380" spans="2:25" ht="63.75">
      <c r="B380" s="67" t="s">
        <v>2648</v>
      </c>
      <c r="C380" s="66" t="s">
        <v>14</v>
      </c>
      <c r="D380" s="94" t="s">
        <v>2649</v>
      </c>
      <c r="E380" s="94" t="s">
        <v>2650</v>
      </c>
      <c r="F380" s="94" t="s">
        <v>2651</v>
      </c>
      <c r="G380" s="219"/>
      <c r="H380" s="15" t="s">
        <v>30</v>
      </c>
      <c r="I380" s="69">
        <v>1</v>
      </c>
      <c r="J380" s="70">
        <v>470000000</v>
      </c>
      <c r="K380" s="71" t="s">
        <v>31</v>
      </c>
      <c r="L380" s="18" t="s">
        <v>1099</v>
      </c>
      <c r="M380" s="3" t="s">
        <v>40</v>
      </c>
      <c r="N380" s="72" t="s">
        <v>74</v>
      </c>
      <c r="O380" s="64" t="s">
        <v>1131</v>
      </c>
      <c r="P380" s="15" t="s">
        <v>37</v>
      </c>
      <c r="Q380" s="73" t="s">
        <v>94</v>
      </c>
      <c r="R380" s="15" t="s">
        <v>26</v>
      </c>
      <c r="S380" s="226">
        <v>38</v>
      </c>
      <c r="T380" s="95">
        <v>7420</v>
      </c>
      <c r="U380" s="14">
        <v>0</v>
      </c>
      <c r="V380" s="14">
        <f t="shared" si="12"/>
        <v>0</v>
      </c>
      <c r="W380" s="67" t="s">
        <v>75</v>
      </c>
      <c r="X380" s="10" t="s">
        <v>32</v>
      </c>
      <c r="Y380" s="67" t="s">
        <v>2181</v>
      </c>
    </row>
    <row r="381" spans="2:25" ht="63.75">
      <c r="B381" s="67" t="s">
        <v>2652</v>
      </c>
      <c r="C381" s="66" t="s">
        <v>14</v>
      </c>
      <c r="D381" s="94" t="s">
        <v>2649</v>
      </c>
      <c r="E381" s="94" t="s">
        <v>2650</v>
      </c>
      <c r="F381" s="94" t="s">
        <v>2651</v>
      </c>
      <c r="G381" s="219"/>
      <c r="H381" s="15" t="s">
        <v>30</v>
      </c>
      <c r="I381" s="69">
        <v>1</v>
      </c>
      <c r="J381" s="70">
        <v>470000000</v>
      </c>
      <c r="K381" s="71" t="s">
        <v>31</v>
      </c>
      <c r="L381" s="18" t="s">
        <v>1099</v>
      </c>
      <c r="M381" s="3" t="s">
        <v>40</v>
      </c>
      <c r="N381" s="72" t="s">
        <v>74</v>
      </c>
      <c r="O381" s="64" t="s">
        <v>1131</v>
      </c>
      <c r="P381" s="15" t="s">
        <v>37</v>
      </c>
      <c r="Q381" s="73" t="s">
        <v>94</v>
      </c>
      <c r="R381" s="15" t="s">
        <v>26</v>
      </c>
      <c r="S381" s="226">
        <v>38</v>
      </c>
      <c r="T381" s="95">
        <v>6130</v>
      </c>
      <c r="U381" s="14">
        <f>S381*T381</f>
        <v>232940</v>
      </c>
      <c r="V381" s="14">
        <f t="shared" si="12"/>
        <v>260892.80000000002</v>
      </c>
      <c r="W381" s="67" t="s">
        <v>75</v>
      </c>
      <c r="X381" s="10" t="s">
        <v>32</v>
      </c>
      <c r="Y381" s="67"/>
    </row>
    <row r="382" spans="2:25" ht="63.75">
      <c r="B382" s="67" t="s">
        <v>2653</v>
      </c>
      <c r="C382" s="66" t="s">
        <v>14</v>
      </c>
      <c r="D382" s="94" t="s">
        <v>2654</v>
      </c>
      <c r="E382" s="94" t="s">
        <v>2650</v>
      </c>
      <c r="F382" s="94" t="s">
        <v>2655</v>
      </c>
      <c r="G382" s="219"/>
      <c r="H382" s="15" t="s">
        <v>30</v>
      </c>
      <c r="I382" s="69">
        <v>1</v>
      </c>
      <c r="J382" s="70">
        <v>470000000</v>
      </c>
      <c r="K382" s="71" t="s">
        <v>31</v>
      </c>
      <c r="L382" s="18" t="s">
        <v>1099</v>
      </c>
      <c r="M382" s="3" t="s">
        <v>40</v>
      </c>
      <c r="N382" s="72" t="s">
        <v>74</v>
      </c>
      <c r="O382" s="64" t="s">
        <v>1131</v>
      </c>
      <c r="P382" s="15" t="s">
        <v>37</v>
      </c>
      <c r="Q382" s="73" t="s">
        <v>94</v>
      </c>
      <c r="R382" s="15" t="s">
        <v>26</v>
      </c>
      <c r="S382" s="226">
        <v>79</v>
      </c>
      <c r="T382" s="95">
        <v>17111</v>
      </c>
      <c r="U382" s="14">
        <v>0</v>
      </c>
      <c r="V382" s="14">
        <f t="shared" si="12"/>
        <v>0</v>
      </c>
      <c r="W382" s="67" t="s">
        <v>75</v>
      </c>
      <c r="X382" s="10" t="s">
        <v>32</v>
      </c>
      <c r="Y382" s="67" t="s">
        <v>2181</v>
      </c>
    </row>
    <row r="383" spans="2:25" ht="63.75">
      <c r="B383" s="67" t="s">
        <v>2656</v>
      </c>
      <c r="C383" s="66" t="s">
        <v>14</v>
      </c>
      <c r="D383" s="94" t="s">
        <v>2654</v>
      </c>
      <c r="E383" s="94" t="s">
        <v>2650</v>
      </c>
      <c r="F383" s="94" t="s">
        <v>2655</v>
      </c>
      <c r="G383" s="219"/>
      <c r="H383" s="15" t="s">
        <v>30</v>
      </c>
      <c r="I383" s="69">
        <v>1</v>
      </c>
      <c r="J383" s="70">
        <v>470000000</v>
      </c>
      <c r="K383" s="71" t="s">
        <v>31</v>
      </c>
      <c r="L383" s="18" t="s">
        <v>1099</v>
      </c>
      <c r="M383" s="3" t="s">
        <v>40</v>
      </c>
      <c r="N383" s="72" t="s">
        <v>74</v>
      </c>
      <c r="O383" s="64" t="s">
        <v>1131</v>
      </c>
      <c r="P383" s="15" t="s">
        <v>37</v>
      </c>
      <c r="Q383" s="73" t="s">
        <v>94</v>
      </c>
      <c r="R383" s="15" t="s">
        <v>26</v>
      </c>
      <c r="S383" s="226">
        <v>79</v>
      </c>
      <c r="T383" s="95">
        <v>15400</v>
      </c>
      <c r="U383" s="14">
        <f>S383*T383</f>
        <v>1216600</v>
      </c>
      <c r="V383" s="14">
        <f t="shared" si="12"/>
        <v>1362592.0000000002</v>
      </c>
      <c r="W383" s="67" t="s">
        <v>75</v>
      </c>
      <c r="X383" s="10" t="s">
        <v>32</v>
      </c>
      <c r="Y383" s="67"/>
    </row>
    <row r="384" spans="2:25" ht="63.75">
      <c r="B384" s="67" t="s">
        <v>2657</v>
      </c>
      <c r="C384" s="66" t="s">
        <v>14</v>
      </c>
      <c r="D384" s="94" t="s">
        <v>2658</v>
      </c>
      <c r="E384" s="94" t="s">
        <v>2659</v>
      </c>
      <c r="F384" s="94" t="s">
        <v>2660</v>
      </c>
      <c r="G384" s="219"/>
      <c r="H384" s="15" t="s">
        <v>30</v>
      </c>
      <c r="I384" s="69">
        <v>1</v>
      </c>
      <c r="J384" s="70">
        <v>470000000</v>
      </c>
      <c r="K384" s="71" t="s">
        <v>31</v>
      </c>
      <c r="L384" s="18" t="s">
        <v>1099</v>
      </c>
      <c r="M384" s="3" t="s">
        <v>40</v>
      </c>
      <c r="N384" s="72" t="s">
        <v>74</v>
      </c>
      <c r="O384" s="64" t="s">
        <v>1131</v>
      </c>
      <c r="P384" s="15" t="s">
        <v>37</v>
      </c>
      <c r="Q384" s="73" t="s">
        <v>94</v>
      </c>
      <c r="R384" s="15" t="s">
        <v>26</v>
      </c>
      <c r="S384" s="226">
        <v>38</v>
      </c>
      <c r="T384" s="95">
        <v>9489</v>
      </c>
      <c r="U384" s="14">
        <v>0</v>
      </c>
      <c r="V384" s="14">
        <f t="shared" si="12"/>
        <v>0</v>
      </c>
      <c r="W384" s="67" t="s">
        <v>75</v>
      </c>
      <c r="X384" s="10" t="s">
        <v>32</v>
      </c>
      <c r="Y384" s="67" t="s">
        <v>2181</v>
      </c>
    </row>
    <row r="385" spans="2:25" ht="63.75">
      <c r="B385" s="67" t="s">
        <v>2661</v>
      </c>
      <c r="C385" s="66" t="s">
        <v>14</v>
      </c>
      <c r="D385" s="94" t="s">
        <v>2658</v>
      </c>
      <c r="E385" s="94" t="s">
        <v>2659</v>
      </c>
      <c r="F385" s="94" t="s">
        <v>2660</v>
      </c>
      <c r="G385" s="219"/>
      <c r="H385" s="15" t="s">
        <v>30</v>
      </c>
      <c r="I385" s="69">
        <v>1</v>
      </c>
      <c r="J385" s="70">
        <v>470000000</v>
      </c>
      <c r="K385" s="71" t="s">
        <v>31</v>
      </c>
      <c r="L385" s="18" t="s">
        <v>1099</v>
      </c>
      <c r="M385" s="3" t="s">
        <v>40</v>
      </c>
      <c r="N385" s="72" t="s">
        <v>74</v>
      </c>
      <c r="O385" s="64" t="s">
        <v>1131</v>
      </c>
      <c r="P385" s="15" t="s">
        <v>37</v>
      </c>
      <c r="Q385" s="73" t="s">
        <v>94</v>
      </c>
      <c r="R385" s="15" t="s">
        <v>26</v>
      </c>
      <c r="S385" s="226">
        <v>38</v>
      </c>
      <c r="T385" s="95">
        <v>8000</v>
      </c>
      <c r="U385" s="14">
        <f>S385*T385</f>
        <v>304000</v>
      </c>
      <c r="V385" s="14">
        <f t="shared" si="12"/>
        <v>340480.00000000006</v>
      </c>
      <c r="W385" s="67" t="s">
        <v>75</v>
      </c>
      <c r="X385" s="10" t="s">
        <v>32</v>
      </c>
      <c r="Y385" s="67"/>
    </row>
    <row r="386" spans="2:25" ht="63.75">
      <c r="B386" s="67" t="s">
        <v>2662</v>
      </c>
      <c r="C386" s="66" t="s">
        <v>14</v>
      </c>
      <c r="D386" s="94" t="s">
        <v>2663</v>
      </c>
      <c r="E386" s="94" t="s">
        <v>2659</v>
      </c>
      <c r="F386" s="94" t="s">
        <v>2664</v>
      </c>
      <c r="G386" s="219"/>
      <c r="H386" s="15" t="s">
        <v>30</v>
      </c>
      <c r="I386" s="69">
        <v>1</v>
      </c>
      <c r="J386" s="70">
        <v>470000000</v>
      </c>
      <c r="K386" s="71" t="s">
        <v>31</v>
      </c>
      <c r="L386" s="18" t="s">
        <v>1099</v>
      </c>
      <c r="M386" s="3" t="s">
        <v>40</v>
      </c>
      <c r="N386" s="72" t="s">
        <v>74</v>
      </c>
      <c r="O386" s="64" t="s">
        <v>1131</v>
      </c>
      <c r="P386" s="15" t="s">
        <v>37</v>
      </c>
      <c r="Q386" s="73" t="s">
        <v>94</v>
      </c>
      <c r="R386" s="15" t="s">
        <v>26</v>
      </c>
      <c r="S386" s="226">
        <v>78</v>
      </c>
      <c r="T386" s="95">
        <v>20664</v>
      </c>
      <c r="U386" s="14">
        <v>0</v>
      </c>
      <c r="V386" s="14">
        <f t="shared" si="12"/>
        <v>0</v>
      </c>
      <c r="W386" s="67" t="s">
        <v>75</v>
      </c>
      <c r="X386" s="10" t="s">
        <v>32</v>
      </c>
      <c r="Y386" s="67" t="s">
        <v>2181</v>
      </c>
    </row>
    <row r="387" spans="2:25" ht="63.75">
      <c r="B387" s="67" t="s">
        <v>2665</v>
      </c>
      <c r="C387" s="66" t="s">
        <v>14</v>
      </c>
      <c r="D387" s="94" t="s">
        <v>2663</v>
      </c>
      <c r="E387" s="94" t="s">
        <v>2659</v>
      </c>
      <c r="F387" s="94" t="s">
        <v>2664</v>
      </c>
      <c r="G387" s="219"/>
      <c r="H387" s="15" t="s">
        <v>30</v>
      </c>
      <c r="I387" s="69">
        <v>1</v>
      </c>
      <c r="J387" s="70">
        <v>470000000</v>
      </c>
      <c r="K387" s="71" t="s">
        <v>31</v>
      </c>
      <c r="L387" s="18" t="s">
        <v>1099</v>
      </c>
      <c r="M387" s="3" t="s">
        <v>40</v>
      </c>
      <c r="N387" s="72" t="s">
        <v>74</v>
      </c>
      <c r="O387" s="64" t="s">
        <v>1131</v>
      </c>
      <c r="P387" s="15" t="s">
        <v>37</v>
      </c>
      <c r="Q387" s="73" t="s">
        <v>94</v>
      </c>
      <c r="R387" s="15" t="s">
        <v>26</v>
      </c>
      <c r="S387" s="226">
        <v>78</v>
      </c>
      <c r="T387" s="95">
        <v>15450</v>
      </c>
      <c r="U387" s="14">
        <f>S387*T387</f>
        <v>1205100</v>
      </c>
      <c r="V387" s="14">
        <f t="shared" si="12"/>
        <v>1349712.0000000002</v>
      </c>
      <c r="W387" s="67" t="s">
        <v>75</v>
      </c>
      <c r="X387" s="10" t="s">
        <v>32</v>
      </c>
      <c r="Y387" s="67"/>
    </row>
    <row r="388" spans="2:25" ht="63.75">
      <c r="B388" s="67" t="s">
        <v>1205</v>
      </c>
      <c r="C388" s="66" t="s">
        <v>14</v>
      </c>
      <c r="D388" s="94" t="s">
        <v>1206</v>
      </c>
      <c r="E388" s="94" t="s">
        <v>1207</v>
      </c>
      <c r="F388" s="94" t="s">
        <v>1208</v>
      </c>
      <c r="G388" s="15"/>
      <c r="H388" s="15" t="s">
        <v>30</v>
      </c>
      <c r="I388" s="69">
        <v>1</v>
      </c>
      <c r="J388" s="70">
        <v>470000000</v>
      </c>
      <c r="K388" s="71" t="s">
        <v>31</v>
      </c>
      <c r="L388" s="95" t="s">
        <v>1209</v>
      </c>
      <c r="M388" s="3" t="s">
        <v>40</v>
      </c>
      <c r="N388" s="72" t="s">
        <v>74</v>
      </c>
      <c r="O388" s="64" t="s">
        <v>38</v>
      </c>
      <c r="P388" s="15" t="s">
        <v>47</v>
      </c>
      <c r="Q388" s="73" t="s">
        <v>94</v>
      </c>
      <c r="R388" s="15" t="s">
        <v>26</v>
      </c>
      <c r="S388" s="83">
        <v>690</v>
      </c>
      <c r="T388" s="174">
        <v>37000</v>
      </c>
      <c r="U388" s="149">
        <v>0</v>
      </c>
      <c r="V388" s="149">
        <f>U388*1.12</f>
        <v>0</v>
      </c>
      <c r="W388" s="67" t="s">
        <v>142</v>
      </c>
      <c r="X388" s="10" t="s">
        <v>32</v>
      </c>
      <c r="Y388" s="67" t="s">
        <v>1210</v>
      </c>
    </row>
    <row r="389" spans="2:25" ht="63.75">
      <c r="B389" s="67" t="s">
        <v>1211</v>
      </c>
      <c r="C389" s="66" t="s">
        <v>14</v>
      </c>
      <c r="D389" s="94" t="s">
        <v>1206</v>
      </c>
      <c r="E389" s="94" t="s">
        <v>1207</v>
      </c>
      <c r="F389" s="94" t="s">
        <v>1212</v>
      </c>
      <c r="G389" s="15"/>
      <c r="H389" s="15" t="s">
        <v>30</v>
      </c>
      <c r="I389" s="69">
        <v>1</v>
      </c>
      <c r="J389" s="70">
        <v>470000000</v>
      </c>
      <c r="K389" s="71" t="s">
        <v>31</v>
      </c>
      <c r="L389" s="95" t="s">
        <v>1209</v>
      </c>
      <c r="M389" s="3" t="s">
        <v>316</v>
      </c>
      <c r="N389" s="72" t="s">
        <v>74</v>
      </c>
      <c r="O389" s="64" t="s">
        <v>38</v>
      </c>
      <c r="P389" s="15" t="s">
        <v>47</v>
      </c>
      <c r="Q389" s="73" t="s">
        <v>94</v>
      </c>
      <c r="R389" s="15" t="s">
        <v>26</v>
      </c>
      <c r="S389" s="83">
        <v>450</v>
      </c>
      <c r="T389" s="174">
        <v>37000</v>
      </c>
      <c r="U389" s="149">
        <f>S389*T389</f>
        <v>16650000</v>
      </c>
      <c r="V389" s="149">
        <f>U389*1.12</f>
        <v>18648000</v>
      </c>
      <c r="W389" s="67" t="s">
        <v>142</v>
      </c>
      <c r="X389" s="10" t="s">
        <v>32</v>
      </c>
      <c r="Y389" s="67"/>
    </row>
    <row r="390" spans="2:25" ht="63.75">
      <c r="B390" s="67" t="s">
        <v>311</v>
      </c>
      <c r="C390" s="66" t="s">
        <v>14</v>
      </c>
      <c r="D390" s="94" t="s">
        <v>282</v>
      </c>
      <c r="E390" s="94" t="s">
        <v>261</v>
      </c>
      <c r="F390" s="94" t="s">
        <v>312</v>
      </c>
      <c r="G390" s="15"/>
      <c r="H390" s="15" t="s">
        <v>30</v>
      </c>
      <c r="I390" s="69">
        <v>1</v>
      </c>
      <c r="J390" s="70">
        <v>470000000</v>
      </c>
      <c r="K390" s="71" t="s">
        <v>31</v>
      </c>
      <c r="L390" s="95" t="s">
        <v>250</v>
      </c>
      <c r="M390" s="3" t="s">
        <v>40</v>
      </c>
      <c r="N390" s="72" t="s">
        <v>74</v>
      </c>
      <c r="O390" s="64" t="s">
        <v>162</v>
      </c>
      <c r="P390" s="15" t="s">
        <v>37</v>
      </c>
      <c r="Q390" s="73" t="s">
        <v>94</v>
      </c>
      <c r="R390" s="15" t="s">
        <v>26</v>
      </c>
      <c r="S390" s="83">
        <v>7</v>
      </c>
      <c r="T390" s="95">
        <v>84018</v>
      </c>
      <c r="U390" s="14">
        <v>0</v>
      </c>
      <c r="V390" s="14">
        <f>U390*1.12</f>
        <v>0</v>
      </c>
      <c r="W390" s="67" t="s">
        <v>75</v>
      </c>
      <c r="X390" s="10" t="s">
        <v>32</v>
      </c>
      <c r="Y390" s="15" t="s">
        <v>214</v>
      </c>
    </row>
    <row r="391" spans="2:25" ht="63.75">
      <c r="B391" s="67" t="s">
        <v>313</v>
      </c>
      <c r="C391" s="66" t="s">
        <v>14</v>
      </c>
      <c r="D391" s="94" t="s">
        <v>1653</v>
      </c>
      <c r="E391" s="94" t="s">
        <v>307</v>
      </c>
      <c r="F391" s="94" t="s">
        <v>1654</v>
      </c>
      <c r="G391" s="15"/>
      <c r="H391" s="15" t="s">
        <v>30</v>
      </c>
      <c r="I391" s="69">
        <v>1</v>
      </c>
      <c r="J391" s="70">
        <v>470000000</v>
      </c>
      <c r="K391" s="71" t="s">
        <v>31</v>
      </c>
      <c r="L391" s="95" t="s">
        <v>1218</v>
      </c>
      <c r="M391" s="3" t="s">
        <v>316</v>
      </c>
      <c r="N391" s="72" t="s">
        <v>74</v>
      </c>
      <c r="O391" s="64" t="s">
        <v>35</v>
      </c>
      <c r="P391" s="15" t="s">
        <v>47</v>
      </c>
      <c r="Q391" s="73" t="s">
        <v>94</v>
      </c>
      <c r="R391" s="15" t="s">
        <v>26</v>
      </c>
      <c r="S391" s="83">
        <v>14</v>
      </c>
      <c r="T391" s="95">
        <v>150080</v>
      </c>
      <c r="U391" s="18">
        <f>S391*T391</f>
        <v>2101120</v>
      </c>
      <c r="V391" s="14">
        <f>U391*1.12</f>
        <v>2353254.4000000004</v>
      </c>
      <c r="W391" s="67" t="s">
        <v>75</v>
      </c>
      <c r="X391" s="10" t="s">
        <v>32</v>
      </c>
      <c r="Y391" s="15"/>
    </row>
    <row r="392" spans="2:25" ht="63.75">
      <c r="B392" s="67" t="s">
        <v>1219</v>
      </c>
      <c r="C392" s="66" t="s">
        <v>14</v>
      </c>
      <c r="D392" s="94" t="s">
        <v>1220</v>
      </c>
      <c r="E392" s="94" t="s">
        <v>1221</v>
      </c>
      <c r="F392" s="94" t="s">
        <v>1222</v>
      </c>
      <c r="G392" s="15"/>
      <c r="H392" s="15" t="s">
        <v>30</v>
      </c>
      <c r="I392" s="69">
        <v>1</v>
      </c>
      <c r="J392" s="70">
        <v>470000000</v>
      </c>
      <c r="K392" s="71" t="s">
        <v>31</v>
      </c>
      <c r="L392" s="95" t="s">
        <v>250</v>
      </c>
      <c r="M392" s="3" t="s">
        <v>40</v>
      </c>
      <c r="N392" s="72" t="s">
        <v>74</v>
      </c>
      <c r="O392" s="64" t="s">
        <v>162</v>
      </c>
      <c r="P392" s="15" t="s">
        <v>37</v>
      </c>
      <c r="Q392" s="73" t="s">
        <v>94</v>
      </c>
      <c r="R392" s="15" t="s">
        <v>26</v>
      </c>
      <c r="S392" s="83">
        <v>14</v>
      </c>
      <c r="T392" s="95">
        <v>46875</v>
      </c>
      <c r="U392" s="14">
        <v>0</v>
      </c>
      <c r="V392" s="14">
        <f aca="true" t="shared" si="13" ref="V392:V409">U392*1.12</f>
        <v>0</v>
      </c>
      <c r="W392" s="67" t="s">
        <v>75</v>
      </c>
      <c r="X392" s="10" t="s">
        <v>32</v>
      </c>
      <c r="Y392" s="15" t="s">
        <v>1874</v>
      </c>
    </row>
    <row r="393" spans="2:25" ht="63.75">
      <c r="B393" s="67" t="s">
        <v>1223</v>
      </c>
      <c r="C393" s="66" t="s">
        <v>14</v>
      </c>
      <c r="D393" s="94" t="s">
        <v>1655</v>
      </c>
      <c r="E393" s="94" t="s">
        <v>290</v>
      </c>
      <c r="F393" s="94" t="s">
        <v>1656</v>
      </c>
      <c r="G393" s="15"/>
      <c r="H393" s="15" t="s">
        <v>30</v>
      </c>
      <c r="I393" s="69">
        <v>1</v>
      </c>
      <c r="J393" s="70">
        <v>470000000</v>
      </c>
      <c r="K393" s="71" t="s">
        <v>31</v>
      </c>
      <c r="L393" s="95" t="s">
        <v>1218</v>
      </c>
      <c r="M393" s="3" t="s">
        <v>316</v>
      </c>
      <c r="N393" s="72" t="s">
        <v>74</v>
      </c>
      <c r="O393" s="64" t="s">
        <v>35</v>
      </c>
      <c r="P393" s="15" t="s">
        <v>47</v>
      </c>
      <c r="Q393" s="73" t="s">
        <v>94</v>
      </c>
      <c r="R393" s="15" t="s">
        <v>26</v>
      </c>
      <c r="S393" s="83">
        <v>14</v>
      </c>
      <c r="T393" s="95">
        <v>28050</v>
      </c>
      <c r="U393" s="18">
        <f>S393*T393</f>
        <v>392700</v>
      </c>
      <c r="V393" s="14">
        <f t="shared" si="13"/>
        <v>439824.00000000006</v>
      </c>
      <c r="W393" s="67" t="s">
        <v>75</v>
      </c>
      <c r="X393" s="10" t="s">
        <v>32</v>
      </c>
      <c r="Y393" s="15"/>
    </row>
    <row r="394" spans="2:25" ht="63.75">
      <c r="B394" s="67" t="s">
        <v>1224</v>
      </c>
      <c r="C394" s="66" t="s">
        <v>14</v>
      </c>
      <c r="D394" s="94" t="s">
        <v>1225</v>
      </c>
      <c r="E394" s="15" t="s">
        <v>1226</v>
      </c>
      <c r="F394" s="15" t="s">
        <v>1227</v>
      </c>
      <c r="G394" s="15"/>
      <c r="H394" s="15" t="s">
        <v>30</v>
      </c>
      <c r="I394" s="69">
        <v>1</v>
      </c>
      <c r="J394" s="70">
        <v>470000000</v>
      </c>
      <c r="K394" s="71" t="s">
        <v>31</v>
      </c>
      <c r="L394" s="95" t="s">
        <v>250</v>
      </c>
      <c r="M394" s="3" t="s">
        <v>40</v>
      </c>
      <c r="N394" s="72" t="s">
        <v>74</v>
      </c>
      <c r="O394" s="64" t="s">
        <v>162</v>
      </c>
      <c r="P394" s="15" t="s">
        <v>37</v>
      </c>
      <c r="Q394" s="73" t="s">
        <v>94</v>
      </c>
      <c r="R394" s="15" t="s">
        <v>26</v>
      </c>
      <c r="S394" s="83">
        <v>14</v>
      </c>
      <c r="T394" s="95">
        <v>40848</v>
      </c>
      <c r="U394" s="14">
        <v>0</v>
      </c>
      <c r="V394" s="14">
        <f t="shared" si="13"/>
        <v>0</v>
      </c>
      <c r="W394" s="67" t="s">
        <v>75</v>
      </c>
      <c r="X394" s="10" t="s">
        <v>32</v>
      </c>
      <c r="Y394" s="15" t="s">
        <v>1874</v>
      </c>
    </row>
    <row r="395" spans="2:25" ht="63.75">
      <c r="B395" s="67" t="s">
        <v>1228</v>
      </c>
      <c r="C395" s="66" t="s">
        <v>14</v>
      </c>
      <c r="D395" s="94" t="s">
        <v>1657</v>
      </c>
      <c r="E395" s="94" t="s">
        <v>1658</v>
      </c>
      <c r="F395" s="94" t="s">
        <v>1659</v>
      </c>
      <c r="G395" s="15"/>
      <c r="H395" s="15" t="s">
        <v>30</v>
      </c>
      <c r="I395" s="69">
        <v>1</v>
      </c>
      <c r="J395" s="70">
        <v>470000000</v>
      </c>
      <c r="K395" s="71" t="s">
        <v>31</v>
      </c>
      <c r="L395" s="95" t="s">
        <v>1218</v>
      </c>
      <c r="M395" s="3" t="s">
        <v>316</v>
      </c>
      <c r="N395" s="72" t="s">
        <v>74</v>
      </c>
      <c r="O395" s="64" t="s">
        <v>35</v>
      </c>
      <c r="P395" s="15" t="s">
        <v>47</v>
      </c>
      <c r="Q395" s="73" t="s">
        <v>94</v>
      </c>
      <c r="R395" s="15" t="s">
        <v>26</v>
      </c>
      <c r="S395" s="83">
        <v>14</v>
      </c>
      <c r="T395" s="95">
        <v>85710</v>
      </c>
      <c r="U395" s="18">
        <f>S395*T395</f>
        <v>1199940</v>
      </c>
      <c r="V395" s="14">
        <f t="shared" si="13"/>
        <v>1343932.8</v>
      </c>
      <c r="W395" s="67" t="s">
        <v>75</v>
      </c>
      <c r="X395" s="10" t="s">
        <v>32</v>
      </c>
      <c r="Y395" s="15"/>
    </row>
    <row r="396" spans="2:25" ht="63.75">
      <c r="B396" s="67" t="s">
        <v>1229</v>
      </c>
      <c r="C396" s="66" t="s">
        <v>14</v>
      </c>
      <c r="D396" s="94" t="s">
        <v>1225</v>
      </c>
      <c r="E396" s="15" t="s">
        <v>1230</v>
      </c>
      <c r="F396" s="15" t="s">
        <v>1231</v>
      </c>
      <c r="G396" s="15"/>
      <c r="H396" s="15" t="s">
        <v>30</v>
      </c>
      <c r="I396" s="69">
        <v>1</v>
      </c>
      <c r="J396" s="70">
        <v>470000000</v>
      </c>
      <c r="K396" s="71" t="s">
        <v>31</v>
      </c>
      <c r="L396" s="95" t="s">
        <v>250</v>
      </c>
      <c r="M396" s="3" t="s">
        <v>40</v>
      </c>
      <c r="N396" s="72" t="s">
        <v>74</v>
      </c>
      <c r="O396" s="64" t="s">
        <v>162</v>
      </c>
      <c r="P396" s="15" t="s">
        <v>37</v>
      </c>
      <c r="Q396" s="73" t="s">
        <v>94</v>
      </c>
      <c r="R396" s="15" t="s">
        <v>26</v>
      </c>
      <c r="S396" s="83">
        <v>14</v>
      </c>
      <c r="T396" s="95">
        <v>53214</v>
      </c>
      <c r="U396" s="14">
        <v>0</v>
      </c>
      <c r="V396" s="14">
        <f t="shared" si="13"/>
        <v>0</v>
      </c>
      <c r="W396" s="67" t="s">
        <v>75</v>
      </c>
      <c r="X396" s="10" t="s">
        <v>32</v>
      </c>
      <c r="Y396" s="15" t="s">
        <v>1874</v>
      </c>
    </row>
    <row r="397" spans="2:25" ht="63.75">
      <c r="B397" s="67" t="s">
        <v>1232</v>
      </c>
      <c r="C397" s="66" t="s">
        <v>14</v>
      </c>
      <c r="D397" s="94" t="s">
        <v>1657</v>
      </c>
      <c r="E397" s="94" t="s">
        <v>1658</v>
      </c>
      <c r="F397" s="94" t="s">
        <v>1659</v>
      </c>
      <c r="G397" s="15" t="s">
        <v>1875</v>
      </c>
      <c r="H397" s="15" t="s">
        <v>30</v>
      </c>
      <c r="I397" s="69">
        <v>1</v>
      </c>
      <c r="J397" s="70">
        <v>470000000</v>
      </c>
      <c r="K397" s="71" t="s">
        <v>31</v>
      </c>
      <c r="L397" s="95" t="s">
        <v>1218</v>
      </c>
      <c r="M397" s="3" t="s">
        <v>316</v>
      </c>
      <c r="N397" s="72" t="s">
        <v>74</v>
      </c>
      <c r="O397" s="64" t="s">
        <v>35</v>
      </c>
      <c r="P397" s="15" t="s">
        <v>47</v>
      </c>
      <c r="Q397" s="73" t="s">
        <v>94</v>
      </c>
      <c r="R397" s="15" t="s">
        <v>26</v>
      </c>
      <c r="S397" s="83">
        <v>14</v>
      </c>
      <c r="T397" s="95">
        <v>111520</v>
      </c>
      <c r="U397" s="18">
        <f>S397*T397</f>
        <v>1561280</v>
      </c>
      <c r="V397" s="14">
        <f t="shared" si="13"/>
        <v>1748633.6</v>
      </c>
      <c r="W397" s="67" t="s">
        <v>75</v>
      </c>
      <c r="X397" s="10" t="s">
        <v>32</v>
      </c>
      <c r="Y397" s="15"/>
    </row>
    <row r="398" spans="2:25" ht="63.75">
      <c r="B398" s="67" t="s">
        <v>1237</v>
      </c>
      <c r="C398" s="66" t="s">
        <v>14</v>
      </c>
      <c r="D398" s="94" t="s">
        <v>1234</v>
      </c>
      <c r="E398" s="94" t="s">
        <v>1207</v>
      </c>
      <c r="F398" s="94" t="s">
        <v>1238</v>
      </c>
      <c r="G398" s="15"/>
      <c r="H398" s="15" t="s">
        <v>30</v>
      </c>
      <c r="I398" s="69">
        <v>1</v>
      </c>
      <c r="J398" s="70">
        <v>470000000</v>
      </c>
      <c r="K398" s="71" t="s">
        <v>31</v>
      </c>
      <c r="L398" s="95" t="s">
        <v>250</v>
      </c>
      <c r="M398" s="3" t="s">
        <v>40</v>
      </c>
      <c r="N398" s="72" t="s">
        <v>74</v>
      </c>
      <c r="O398" s="64" t="s">
        <v>162</v>
      </c>
      <c r="P398" s="15" t="s">
        <v>37</v>
      </c>
      <c r="Q398" s="73" t="s">
        <v>94</v>
      </c>
      <c r="R398" s="15" t="s">
        <v>26</v>
      </c>
      <c r="S398" s="83">
        <v>14</v>
      </c>
      <c r="T398" s="95">
        <v>10937.5</v>
      </c>
      <c r="U398" s="14">
        <v>0</v>
      </c>
      <c r="V398" s="14">
        <f t="shared" si="13"/>
        <v>0</v>
      </c>
      <c r="W398" s="67" t="s">
        <v>75</v>
      </c>
      <c r="X398" s="10" t="s">
        <v>32</v>
      </c>
      <c r="Y398" s="15" t="s">
        <v>1874</v>
      </c>
    </row>
    <row r="399" spans="2:25" ht="63.75">
      <c r="B399" s="67" t="s">
        <v>1239</v>
      </c>
      <c r="C399" s="66" t="s">
        <v>14</v>
      </c>
      <c r="D399" s="94" t="s">
        <v>1660</v>
      </c>
      <c r="E399" s="15" t="s">
        <v>1661</v>
      </c>
      <c r="F399" s="15" t="s">
        <v>1662</v>
      </c>
      <c r="G399" s="15"/>
      <c r="H399" s="15" t="s">
        <v>30</v>
      </c>
      <c r="I399" s="69">
        <v>1</v>
      </c>
      <c r="J399" s="70">
        <v>470000000</v>
      </c>
      <c r="K399" s="71" t="s">
        <v>31</v>
      </c>
      <c r="L399" s="95" t="s">
        <v>1218</v>
      </c>
      <c r="M399" s="3" t="s">
        <v>316</v>
      </c>
      <c r="N399" s="72" t="s">
        <v>74</v>
      </c>
      <c r="O399" s="64" t="s">
        <v>35</v>
      </c>
      <c r="P399" s="15" t="s">
        <v>47</v>
      </c>
      <c r="Q399" s="73" t="s">
        <v>94</v>
      </c>
      <c r="R399" s="15" t="s">
        <v>26</v>
      </c>
      <c r="S399" s="83">
        <v>14</v>
      </c>
      <c r="T399" s="95">
        <v>18821</v>
      </c>
      <c r="U399" s="18">
        <f>S399*T399</f>
        <v>263494</v>
      </c>
      <c r="V399" s="14">
        <f t="shared" si="13"/>
        <v>295113.28</v>
      </c>
      <c r="W399" s="67" t="s">
        <v>75</v>
      </c>
      <c r="X399" s="10" t="s">
        <v>32</v>
      </c>
      <c r="Y399" s="15"/>
    </row>
    <row r="400" spans="2:25" ht="63.75">
      <c r="B400" s="67" t="s">
        <v>1240</v>
      </c>
      <c r="C400" s="66" t="s">
        <v>14</v>
      </c>
      <c r="D400" s="94" t="s">
        <v>1234</v>
      </c>
      <c r="E400" s="94" t="s">
        <v>1207</v>
      </c>
      <c r="F400" s="94" t="s">
        <v>1241</v>
      </c>
      <c r="G400" s="15"/>
      <c r="H400" s="15" t="s">
        <v>30</v>
      </c>
      <c r="I400" s="69">
        <v>1</v>
      </c>
      <c r="J400" s="70">
        <v>470000000</v>
      </c>
      <c r="K400" s="71" t="s">
        <v>31</v>
      </c>
      <c r="L400" s="95" t="s">
        <v>250</v>
      </c>
      <c r="M400" s="3" t="s">
        <v>40</v>
      </c>
      <c r="N400" s="72" t="s">
        <v>74</v>
      </c>
      <c r="O400" s="64" t="s">
        <v>162</v>
      </c>
      <c r="P400" s="15" t="s">
        <v>37</v>
      </c>
      <c r="Q400" s="73" t="s">
        <v>94</v>
      </c>
      <c r="R400" s="15" t="s">
        <v>26</v>
      </c>
      <c r="S400" s="83">
        <v>14</v>
      </c>
      <c r="T400" s="95">
        <v>14732</v>
      </c>
      <c r="U400" s="14">
        <v>0</v>
      </c>
      <c r="V400" s="14">
        <f t="shared" si="13"/>
        <v>0</v>
      </c>
      <c r="W400" s="67" t="s">
        <v>75</v>
      </c>
      <c r="X400" s="10" t="s">
        <v>32</v>
      </c>
      <c r="Y400" s="15" t="s">
        <v>1874</v>
      </c>
    </row>
    <row r="401" spans="2:25" ht="63.75">
      <c r="B401" s="67" t="s">
        <v>1242</v>
      </c>
      <c r="C401" s="66" t="s">
        <v>14</v>
      </c>
      <c r="D401" s="94" t="s">
        <v>1660</v>
      </c>
      <c r="E401" s="15" t="s">
        <v>1661</v>
      </c>
      <c r="F401" s="15" t="s">
        <v>1662</v>
      </c>
      <c r="G401" s="15"/>
      <c r="H401" s="15" t="s">
        <v>30</v>
      </c>
      <c r="I401" s="69">
        <v>1</v>
      </c>
      <c r="J401" s="70">
        <v>470000000</v>
      </c>
      <c r="K401" s="71" t="s">
        <v>31</v>
      </c>
      <c r="L401" s="95" t="s">
        <v>1218</v>
      </c>
      <c r="M401" s="3" t="s">
        <v>316</v>
      </c>
      <c r="N401" s="72" t="s">
        <v>74</v>
      </c>
      <c r="O401" s="64" t="s">
        <v>35</v>
      </c>
      <c r="P401" s="15" t="s">
        <v>47</v>
      </c>
      <c r="Q401" s="73" t="s">
        <v>94</v>
      </c>
      <c r="R401" s="15" t="s">
        <v>26</v>
      </c>
      <c r="S401" s="83">
        <v>14</v>
      </c>
      <c r="T401" s="95">
        <v>24850</v>
      </c>
      <c r="U401" s="18">
        <f>S401*T401</f>
        <v>347900</v>
      </c>
      <c r="V401" s="14">
        <f t="shared" si="13"/>
        <v>389648.00000000006</v>
      </c>
      <c r="W401" s="67" t="s">
        <v>75</v>
      </c>
      <c r="X401" s="10" t="s">
        <v>32</v>
      </c>
      <c r="Y401" s="15"/>
    </row>
    <row r="402" spans="2:25" ht="63.75">
      <c r="B402" s="67" t="s">
        <v>2666</v>
      </c>
      <c r="C402" s="66" t="s">
        <v>14</v>
      </c>
      <c r="D402" s="164" t="s">
        <v>2667</v>
      </c>
      <c r="E402" s="15" t="s">
        <v>2668</v>
      </c>
      <c r="F402" s="15" t="s">
        <v>2669</v>
      </c>
      <c r="G402" s="67"/>
      <c r="H402" s="15" t="s">
        <v>33</v>
      </c>
      <c r="I402" s="69">
        <v>0</v>
      </c>
      <c r="J402" s="70">
        <v>470000000</v>
      </c>
      <c r="K402" s="71" t="s">
        <v>31</v>
      </c>
      <c r="L402" s="95" t="s">
        <v>1080</v>
      </c>
      <c r="M402" s="3" t="s">
        <v>40</v>
      </c>
      <c r="N402" s="72" t="s">
        <v>74</v>
      </c>
      <c r="O402" s="64" t="s">
        <v>38</v>
      </c>
      <c r="P402" s="15" t="s">
        <v>37</v>
      </c>
      <c r="Q402" s="73" t="s">
        <v>94</v>
      </c>
      <c r="R402" s="15" t="s">
        <v>26</v>
      </c>
      <c r="S402" s="227">
        <v>6</v>
      </c>
      <c r="T402" s="95">
        <v>214285.71</v>
      </c>
      <c r="U402" s="14">
        <v>0</v>
      </c>
      <c r="V402" s="14">
        <f t="shared" si="13"/>
        <v>0</v>
      </c>
      <c r="W402" s="67" t="s">
        <v>75</v>
      </c>
      <c r="X402" s="10" t="s">
        <v>32</v>
      </c>
      <c r="Y402" s="67" t="s">
        <v>2181</v>
      </c>
    </row>
    <row r="403" spans="2:25" ht="63.75">
      <c r="B403" s="67" t="s">
        <v>2670</v>
      </c>
      <c r="C403" s="66" t="s">
        <v>14</v>
      </c>
      <c r="D403" s="164" t="s">
        <v>2667</v>
      </c>
      <c r="E403" s="15" t="s">
        <v>2668</v>
      </c>
      <c r="F403" s="15" t="s">
        <v>2669</v>
      </c>
      <c r="G403" s="67"/>
      <c r="H403" s="15" t="s">
        <v>33</v>
      </c>
      <c r="I403" s="69">
        <v>0</v>
      </c>
      <c r="J403" s="70">
        <v>470000000</v>
      </c>
      <c r="K403" s="71" t="s">
        <v>31</v>
      </c>
      <c r="L403" s="95" t="s">
        <v>1080</v>
      </c>
      <c r="M403" s="3" t="s">
        <v>40</v>
      </c>
      <c r="N403" s="72" t="s">
        <v>74</v>
      </c>
      <c r="O403" s="64" t="s">
        <v>38</v>
      </c>
      <c r="P403" s="15" t="s">
        <v>37</v>
      </c>
      <c r="Q403" s="73" t="s">
        <v>94</v>
      </c>
      <c r="R403" s="15" t="s">
        <v>26</v>
      </c>
      <c r="S403" s="227">
        <v>6</v>
      </c>
      <c r="T403" s="95">
        <v>184000</v>
      </c>
      <c r="U403" s="14">
        <f>S403*T403</f>
        <v>1104000</v>
      </c>
      <c r="V403" s="14">
        <f t="shared" si="13"/>
        <v>1236480.0000000002</v>
      </c>
      <c r="W403" s="67" t="s">
        <v>75</v>
      </c>
      <c r="X403" s="10" t="s">
        <v>32</v>
      </c>
      <c r="Y403" s="67"/>
    </row>
    <row r="404" spans="2:25" ht="63.75">
      <c r="B404" s="67" t="s">
        <v>2176</v>
      </c>
      <c r="C404" s="66" t="s">
        <v>14</v>
      </c>
      <c r="D404" s="122" t="s">
        <v>2177</v>
      </c>
      <c r="E404" s="6" t="s">
        <v>2178</v>
      </c>
      <c r="F404" s="6" t="s">
        <v>2179</v>
      </c>
      <c r="G404" s="6" t="s">
        <v>2180</v>
      </c>
      <c r="H404" s="9" t="s">
        <v>33</v>
      </c>
      <c r="I404" s="197">
        <v>0</v>
      </c>
      <c r="J404" s="3">
        <v>470000000</v>
      </c>
      <c r="K404" s="2" t="s">
        <v>31</v>
      </c>
      <c r="L404" s="76" t="s">
        <v>1606</v>
      </c>
      <c r="M404" s="3" t="s">
        <v>40</v>
      </c>
      <c r="N404" s="76" t="s">
        <v>74</v>
      </c>
      <c r="O404" s="198" t="s">
        <v>1607</v>
      </c>
      <c r="P404" s="15" t="s">
        <v>37</v>
      </c>
      <c r="Q404" s="73" t="s">
        <v>94</v>
      </c>
      <c r="R404" s="15" t="s">
        <v>26</v>
      </c>
      <c r="S404" s="199">
        <v>10</v>
      </c>
      <c r="T404" s="200">
        <v>69000</v>
      </c>
      <c r="U404" s="14">
        <v>0</v>
      </c>
      <c r="V404" s="14">
        <f t="shared" si="13"/>
        <v>0</v>
      </c>
      <c r="W404" s="67" t="s">
        <v>75</v>
      </c>
      <c r="X404" s="10" t="s">
        <v>32</v>
      </c>
      <c r="Y404" s="67" t="s">
        <v>2181</v>
      </c>
    </row>
    <row r="405" spans="2:25" ht="63.75">
      <c r="B405" s="67" t="s">
        <v>2182</v>
      </c>
      <c r="C405" s="66" t="s">
        <v>14</v>
      </c>
      <c r="D405" s="122" t="s">
        <v>2177</v>
      </c>
      <c r="E405" s="6" t="s">
        <v>2178</v>
      </c>
      <c r="F405" s="6" t="s">
        <v>2179</v>
      </c>
      <c r="G405" s="6" t="s">
        <v>2180</v>
      </c>
      <c r="H405" s="9" t="s">
        <v>33</v>
      </c>
      <c r="I405" s="197">
        <v>0</v>
      </c>
      <c r="J405" s="3">
        <v>470000000</v>
      </c>
      <c r="K405" s="2" t="s">
        <v>31</v>
      </c>
      <c r="L405" s="76" t="s">
        <v>1606</v>
      </c>
      <c r="M405" s="3" t="s">
        <v>40</v>
      </c>
      <c r="N405" s="76" t="s">
        <v>74</v>
      </c>
      <c r="O405" s="198" t="s">
        <v>1607</v>
      </c>
      <c r="P405" s="15" t="s">
        <v>37</v>
      </c>
      <c r="Q405" s="73" t="s">
        <v>94</v>
      </c>
      <c r="R405" s="15" t="s">
        <v>26</v>
      </c>
      <c r="S405" s="199">
        <v>10</v>
      </c>
      <c r="T405" s="200">
        <v>35000</v>
      </c>
      <c r="U405" s="285">
        <f>S405*T405</f>
        <v>350000</v>
      </c>
      <c r="V405" s="14">
        <f t="shared" si="13"/>
        <v>392000.00000000006</v>
      </c>
      <c r="W405" s="67" t="s">
        <v>75</v>
      </c>
      <c r="X405" s="10" t="s">
        <v>32</v>
      </c>
      <c r="Y405" s="67"/>
    </row>
    <row r="406" spans="2:25" ht="63.75">
      <c r="B406" s="67" t="s">
        <v>2183</v>
      </c>
      <c r="C406" s="66" t="s">
        <v>14</v>
      </c>
      <c r="D406" s="196" t="s">
        <v>2184</v>
      </c>
      <c r="E406" s="6" t="s">
        <v>2185</v>
      </c>
      <c r="F406" s="6" t="s">
        <v>2186</v>
      </c>
      <c r="G406" s="6" t="s">
        <v>2187</v>
      </c>
      <c r="H406" s="9" t="s">
        <v>33</v>
      </c>
      <c r="I406" s="197">
        <v>0</v>
      </c>
      <c r="J406" s="3">
        <v>470000000</v>
      </c>
      <c r="K406" s="2" t="s">
        <v>31</v>
      </c>
      <c r="L406" s="76" t="s">
        <v>1606</v>
      </c>
      <c r="M406" s="3" t="s">
        <v>40</v>
      </c>
      <c r="N406" s="76" t="s">
        <v>74</v>
      </c>
      <c r="O406" s="198" t="s">
        <v>1607</v>
      </c>
      <c r="P406" s="15" t="s">
        <v>37</v>
      </c>
      <c r="Q406" s="73" t="s">
        <v>94</v>
      </c>
      <c r="R406" s="15" t="s">
        <v>26</v>
      </c>
      <c r="S406" s="199">
        <v>10</v>
      </c>
      <c r="T406" s="200">
        <v>39000</v>
      </c>
      <c r="U406" s="14">
        <v>0</v>
      </c>
      <c r="V406" s="14">
        <f t="shared" si="13"/>
        <v>0</v>
      </c>
      <c r="W406" s="67" t="s">
        <v>75</v>
      </c>
      <c r="X406" s="10" t="s">
        <v>32</v>
      </c>
      <c r="Y406" s="67" t="s">
        <v>2181</v>
      </c>
    </row>
    <row r="407" spans="2:25" ht="63.75">
      <c r="B407" s="67" t="s">
        <v>2188</v>
      </c>
      <c r="C407" s="66" t="s">
        <v>14</v>
      </c>
      <c r="D407" s="196" t="s">
        <v>2184</v>
      </c>
      <c r="E407" s="6" t="s">
        <v>2185</v>
      </c>
      <c r="F407" s="6" t="s">
        <v>2186</v>
      </c>
      <c r="G407" s="6" t="s">
        <v>2187</v>
      </c>
      <c r="H407" s="9" t="s">
        <v>33</v>
      </c>
      <c r="I407" s="197">
        <v>0</v>
      </c>
      <c r="J407" s="3">
        <v>470000000</v>
      </c>
      <c r="K407" s="2" t="s">
        <v>31</v>
      </c>
      <c r="L407" s="76" t="s">
        <v>1606</v>
      </c>
      <c r="M407" s="3" t="s">
        <v>40</v>
      </c>
      <c r="N407" s="76" t="s">
        <v>74</v>
      </c>
      <c r="O407" s="198" t="s">
        <v>1607</v>
      </c>
      <c r="P407" s="15" t="s">
        <v>37</v>
      </c>
      <c r="Q407" s="73" t="s">
        <v>94</v>
      </c>
      <c r="R407" s="15" t="s">
        <v>26</v>
      </c>
      <c r="S407" s="199">
        <v>10</v>
      </c>
      <c r="T407" s="200">
        <v>37700</v>
      </c>
      <c r="U407" s="285">
        <f>S407*T407</f>
        <v>377000</v>
      </c>
      <c r="V407" s="14">
        <f t="shared" si="13"/>
        <v>422240.00000000006</v>
      </c>
      <c r="W407" s="67" t="s">
        <v>75</v>
      </c>
      <c r="X407" s="10" t="s">
        <v>32</v>
      </c>
      <c r="Y407" s="67"/>
    </row>
    <row r="408" spans="2:25" ht="63.75">
      <c r="B408" s="67" t="s">
        <v>2189</v>
      </c>
      <c r="C408" s="66" t="s">
        <v>14</v>
      </c>
      <c r="D408" s="196" t="s">
        <v>2190</v>
      </c>
      <c r="E408" s="6" t="s">
        <v>2191</v>
      </c>
      <c r="F408" s="6" t="s">
        <v>2192</v>
      </c>
      <c r="G408" s="6" t="s">
        <v>2193</v>
      </c>
      <c r="H408" s="9" t="s">
        <v>33</v>
      </c>
      <c r="I408" s="197">
        <v>0</v>
      </c>
      <c r="J408" s="3">
        <v>470000000</v>
      </c>
      <c r="K408" s="2" t="s">
        <v>31</v>
      </c>
      <c r="L408" s="76" t="s">
        <v>1606</v>
      </c>
      <c r="M408" s="3" t="s">
        <v>40</v>
      </c>
      <c r="N408" s="76" t="s">
        <v>74</v>
      </c>
      <c r="O408" s="198" t="s">
        <v>1607</v>
      </c>
      <c r="P408" s="15" t="s">
        <v>37</v>
      </c>
      <c r="Q408" s="73" t="s">
        <v>94</v>
      </c>
      <c r="R408" s="15" t="s">
        <v>26</v>
      </c>
      <c r="S408" s="199">
        <v>3</v>
      </c>
      <c r="T408" s="200">
        <v>190000</v>
      </c>
      <c r="U408" s="14">
        <v>0</v>
      </c>
      <c r="V408" s="14">
        <f t="shared" si="13"/>
        <v>0</v>
      </c>
      <c r="W408" s="67" t="s">
        <v>75</v>
      </c>
      <c r="X408" s="10" t="s">
        <v>32</v>
      </c>
      <c r="Y408" s="67" t="s">
        <v>2181</v>
      </c>
    </row>
    <row r="409" spans="2:25" ht="63.75">
      <c r="B409" s="67" t="s">
        <v>2194</v>
      </c>
      <c r="C409" s="66" t="s">
        <v>14</v>
      </c>
      <c r="D409" s="196" t="s">
        <v>2190</v>
      </c>
      <c r="E409" s="6" t="s">
        <v>2191</v>
      </c>
      <c r="F409" s="6" t="s">
        <v>2192</v>
      </c>
      <c r="G409" s="6" t="s">
        <v>2193</v>
      </c>
      <c r="H409" s="9" t="s">
        <v>33</v>
      </c>
      <c r="I409" s="197">
        <v>0</v>
      </c>
      <c r="J409" s="3">
        <v>470000000</v>
      </c>
      <c r="K409" s="2" t="s">
        <v>31</v>
      </c>
      <c r="L409" s="76" t="s">
        <v>1606</v>
      </c>
      <c r="M409" s="3" t="s">
        <v>40</v>
      </c>
      <c r="N409" s="76" t="s">
        <v>74</v>
      </c>
      <c r="O409" s="198" t="s">
        <v>1607</v>
      </c>
      <c r="P409" s="15" t="s">
        <v>37</v>
      </c>
      <c r="Q409" s="73" t="s">
        <v>94</v>
      </c>
      <c r="R409" s="15" t="s">
        <v>26</v>
      </c>
      <c r="S409" s="199">
        <v>3</v>
      </c>
      <c r="T409" s="200">
        <v>120000</v>
      </c>
      <c r="U409" s="285">
        <f>S409*T409</f>
        <v>360000</v>
      </c>
      <c r="V409" s="14">
        <f t="shared" si="13"/>
        <v>403200.00000000006</v>
      </c>
      <c r="W409" s="67" t="s">
        <v>75</v>
      </c>
      <c r="X409" s="10" t="s">
        <v>32</v>
      </c>
      <c r="Y409" s="67"/>
    </row>
    <row r="410" spans="2:25" ht="63.75">
      <c r="B410" s="67" t="s">
        <v>1602</v>
      </c>
      <c r="C410" s="66" t="s">
        <v>14</v>
      </c>
      <c r="D410" s="196" t="s">
        <v>1603</v>
      </c>
      <c r="E410" s="76" t="s">
        <v>1604</v>
      </c>
      <c r="F410" s="76" t="s">
        <v>1605</v>
      </c>
      <c r="G410" s="67"/>
      <c r="H410" s="9" t="s">
        <v>33</v>
      </c>
      <c r="I410" s="197">
        <v>0</v>
      </c>
      <c r="J410" s="3">
        <v>470000000</v>
      </c>
      <c r="K410" s="2" t="s">
        <v>31</v>
      </c>
      <c r="L410" s="76" t="s">
        <v>1606</v>
      </c>
      <c r="M410" s="3" t="s">
        <v>40</v>
      </c>
      <c r="N410" s="76" t="s">
        <v>74</v>
      </c>
      <c r="O410" s="198" t="s">
        <v>1607</v>
      </c>
      <c r="P410" s="15" t="s">
        <v>37</v>
      </c>
      <c r="Q410" s="73" t="s">
        <v>94</v>
      </c>
      <c r="R410" s="15" t="s">
        <v>26</v>
      </c>
      <c r="S410" s="199">
        <v>10</v>
      </c>
      <c r="T410" s="200">
        <v>10000</v>
      </c>
      <c r="U410" s="14">
        <v>0</v>
      </c>
      <c r="V410" s="14">
        <f>U410*1.12</f>
        <v>0</v>
      </c>
      <c r="W410" s="67" t="s">
        <v>75</v>
      </c>
      <c r="X410" s="10" t="s">
        <v>32</v>
      </c>
      <c r="Y410" s="67" t="s">
        <v>1614</v>
      </c>
    </row>
    <row r="411" spans="2:25" ht="63.75">
      <c r="B411" s="67" t="s">
        <v>1608</v>
      </c>
      <c r="C411" s="66" t="s">
        <v>14</v>
      </c>
      <c r="D411" s="122" t="s">
        <v>1618</v>
      </c>
      <c r="E411" s="76" t="s">
        <v>1619</v>
      </c>
      <c r="F411" s="76" t="s">
        <v>1620</v>
      </c>
      <c r="G411" s="76"/>
      <c r="H411" s="9" t="s">
        <v>33</v>
      </c>
      <c r="I411" s="197">
        <v>0</v>
      </c>
      <c r="J411" s="3">
        <v>470000000</v>
      </c>
      <c r="K411" s="2" t="s">
        <v>31</v>
      </c>
      <c r="L411" s="76" t="s">
        <v>1606</v>
      </c>
      <c r="M411" s="3" t="s">
        <v>213</v>
      </c>
      <c r="N411" s="76" t="s">
        <v>74</v>
      </c>
      <c r="O411" s="198" t="s">
        <v>1607</v>
      </c>
      <c r="P411" s="15" t="s">
        <v>37</v>
      </c>
      <c r="Q411" s="73" t="s">
        <v>94</v>
      </c>
      <c r="R411" s="15" t="s">
        <v>26</v>
      </c>
      <c r="S411" s="199">
        <v>10</v>
      </c>
      <c r="T411" s="200">
        <v>18000</v>
      </c>
      <c r="U411" s="285">
        <f>S411*T411</f>
        <v>180000</v>
      </c>
      <c r="V411" s="14">
        <f>U411*1.12</f>
        <v>201600.00000000003</v>
      </c>
      <c r="W411" s="67" t="s">
        <v>75</v>
      </c>
      <c r="X411" s="10" t="s">
        <v>32</v>
      </c>
      <c r="Y411" s="67"/>
    </row>
    <row r="412" spans="2:25" ht="63.75">
      <c r="B412" s="67" t="s">
        <v>1609</v>
      </c>
      <c r="C412" s="66" t="s">
        <v>14</v>
      </c>
      <c r="D412" s="196" t="s">
        <v>1610</v>
      </c>
      <c r="E412" s="76" t="s">
        <v>1611</v>
      </c>
      <c r="F412" s="76" t="s">
        <v>1612</v>
      </c>
      <c r="G412" s="76" t="s">
        <v>1613</v>
      </c>
      <c r="H412" s="9" t="s">
        <v>33</v>
      </c>
      <c r="I412" s="197">
        <v>0</v>
      </c>
      <c r="J412" s="3">
        <v>470000000</v>
      </c>
      <c r="K412" s="2" t="s">
        <v>31</v>
      </c>
      <c r="L412" s="76" t="s">
        <v>1606</v>
      </c>
      <c r="M412" s="3" t="s">
        <v>40</v>
      </c>
      <c r="N412" s="76" t="s">
        <v>74</v>
      </c>
      <c r="O412" s="198" t="s">
        <v>1607</v>
      </c>
      <c r="P412" s="15" t="s">
        <v>37</v>
      </c>
      <c r="Q412" s="73" t="s">
        <v>94</v>
      </c>
      <c r="R412" s="15" t="s">
        <v>26</v>
      </c>
      <c r="S412" s="199">
        <v>8</v>
      </c>
      <c r="T412" s="200">
        <v>17000</v>
      </c>
      <c r="U412" s="14">
        <v>0</v>
      </c>
      <c r="V412" s="14">
        <f>U412*1.12</f>
        <v>0</v>
      </c>
      <c r="W412" s="67" t="s">
        <v>75</v>
      </c>
      <c r="X412" s="10" t="s">
        <v>32</v>
      </c>
      <c r="Y412" s="67" t="s">
        <v>1614</v>
      </c>
    </row>
    <row r="413" spans="2:25" ht="63.75">
      <c r="B413" s="67" t="s">
        <v>1615</v>
      </c>
      <c r="C413" s="66" t="s">
        <v>14</v>
      </c>
      <c r="D413" s="122" t="s">
        <v>1616</v>
      </c>
      <c r="E413" s="76" t="s">
        <v>1611</v>
      </c>
      <c r="F413" s="76" t="s">
        <v>1617</v>
      </c>
      <c r="G413" s="76" t="s">
        <v>1613</v>
      </c>
      <c r="H413" s="9" t="s">
        <v>33</v>
      </c>
      <c r="I413" s="197">
        <v>0</v>
      </c>
      <c r="J413" s="3">
        <v>470000000</v>
      </c>
      <c r="K413" s="2" t="s">
        <v>31</v>
      </c>
      <c r="L413" s="76" t="s">
        <v>1606</v>
      </c>
      <c r="M413" s="3" t="s">
        <v>213</v>
      </c>
      <c r="N413" s="76" t="s">
        <v>74</v>
      </c>
      <c r="O413" s="198" t="s">
        <v>1607</v>
      </c>
      <c r="P413" s="15" t="s">
        <v>37</v>
      </c>
      <c r="Q413" s="73" t="s">
        <v>94</v>
      </c>
      <c r="R413" s="15" t="s">
        <v>26</v>
      </c>
      <c r="S413" s="199">
        <v>8</v>
      </c>
      <c r="T413" s="200">
        <v>27000</v>
      </c>
      <c r="U413" s="285">
        <f>S413*T413</f>
        <v>216000</v>
      </c>
      <c r="V413" s="14">
        <f>U413*1.12</f>
        <v>241920.00000000003</v>
      </c>
      <c r="W413" s="67" t="s">
        <v>75</v>
      </c>
      <c r="X413" s="10" t="s">
        <v>32</v>
      </c>
      <c r="Y413" s="67"/>
    </row>
    <row r="414" spans="2:25" ht="63.75">
      <c r="B414" s="67" t="s">
        <v>1621</v>
      </c>
      <c r="C414" s="66" t="s">
        <v>14</v>
      </c>
      <c r="D414" s="122" t="s">
        <v>1622</v>
      </c>
      <c r="E414" s="76" t="s">
        <v>1623</v>
      </c>
      <c r="F414" s="76" t="s">
        <v>1624</v>
      </c>
      <c r="G414" s="76" t="s">
        <v>1625</v>
      </c>
      <c r="H414" s="9" t="s">
        <v>33</v>
      </c>
      <c r="I414" s="197">
        <v>0</v>
      </c>
      <c r="J414" s="3">
        <v>470000000</v>
      </c>
      <c r="K414" s="2" t="s">
        <v>31</v>
      </c>
      <c r="L414" s="76" t="s">
        <v>1606</v>
      </c>
      <c r="M414" s="3" t="s">
        <v>40</v>
      </c>
      <c r="N414" s="76" t="s">
        <v>74</v>
      </c>
      <c r="O414" s="198" t="s">
        <v>1607</v>
      </c>
      <c r="P414" s="15" t="s">
        <v>37</v>
      </c>
      <c r="Q414" s="73" t="s">
        <v>94</v>
      </c>
      <c r="R414" s="15" t="s">
        <v>26</v>
      </c>
      <c r="S414" s="199">
        <v>10</v>
      </c>
      <c r="T414" s="200">
        <v>2850</v>
      </c>
      <c r="U414" s="14">
        <v>0</v>
      </c>
      <c r="V414" s="14">
        <f aca="true" t="shared" si="14" ref="V414:V427">U414*1.12</f>
        <v>0</v>
      </c>
      <c r="W414" s="67" t="s">
        <v>75</v>
      </c>
      <c r="X414" s="10" t="s">
        <v>32</v>
      </c>
      <c r="Y414" s="67" t="s">
        <v>1614</v>
      </c>
    </row>
    <row r="415" spans="2:25" ht="63.75">
      <c r="B415" s="67" t="s">
        <v>1626</v>
      </c>
      <c r="C415" s="66" t="s">
        <v>14</v>
      </c>
      <c r="D415" s="122" t="s">
        <v>1627</v>
      </c>
      <c r="E415" s="76" t="s">
        <v>1623</v>
      </c>
      <c r="F415" s="76" t="s">
        <v>1628</v>
      </c>
      <c r="G415" s="76" t="s">
        <v>1625</v>
      </c>
      <c r="H415" s="9" t="s">
        <v>33</v>
      </c>
      <c r="I415" s="197">
        <v>0</v>
      </c>
      <c r="J415" s="3">
        <v>470000000</v>
      </c>
      <c r="K415" s="2" t="s">
        <v>31</v>
      </c>
      <c r="L415" s="76" t="s">
        <v>1606</v>
      </c>
      <c r="M415" s="3" t="s">
        <v>213</v>
      </c>
      <c r="N415" s="76" t="s">
        <v>74</v>
      </c>
      <c r="O415" s="198" t="s">
        <v>1607</v>
      </c>
      <c r="P415" s="15" t="s">
        <v>37</v>
      </c>
      <c r="Q415" s="73" t="s">
        <v>94</v>
      </c>
      <c r="R415" s="15" t="s">
        <v>26</v>
      </c>
      <c r="S415" s="199">
        <v>10</v>
      </c>
      <c r="T415" s="200">
        <v>12500</v>
      </c>
      <c r="U415" s="285">
        <f>S415*T415</f>
        <v>125000</v>
      </c>
      <c r="V415" s="14">
        <f t="shared" si="14"/>
        <v>140000</v>
      </c>
      <c r="W415" s="67" t="s">
        <v>75</v>
      </c>
      <c r="X415" s="10" t="s">
        <v>32</v>
      </c>
      <c r="Y415" s="67"/>
    </row>
    <row r="416" spans="2:25" ht="63.75">
      <c r="B416" s="67" t="s">
        <v>1629</v>
      </c>
      <c r="C416" s="66" t="s">
        <v>14</v>
      </c>
      <c r="D416" s="122" t="s">
        <v>1622</v>
      </c>
      <c r="E416" s="122" t="s">
        <v>1623</v>
      </c>
      <c r="F416" s="76" t="s">
        <v>1630</v>
      </c>
      <c r="G416" s="76" t="s">
        <v>1631</v>
      </c>
      <c r="H416" s="9" t="s">
        <v>33</v>
      </c>
      <c r="I416" s="197">
        <v>0</v>
      </c>
      <c r="J416" s="3">
        <v>470000000</v>
      </c>
      <c r="K416" s="2" t="s">
        <v>31</v>
      </c>
      <c r="L416" s="76" t="s">
        <v>1606</v>
      </c>
      <c r="M416" s="3" t="s">
        <v>40</v>
      </c>
      <c r="N416" s="76" t="s">
        <v>74</v>
      </c>
      <c r="O416" s="198" t="s">
        <v>1607</v>
      </c>
      <c r="P416" s="15" t="s">
        <v>37</v>
      </c>
      <c r="Q416" s="73" t="s">
        <v>94</v>
      </c>
      <c r="R416" s="15" t="s">
        <v>26</v>
      </c>
      <c r="S416" s="199">
        <v>10</v>
      </c>
      <c r="T416" s="200">
        <v>2200</v>
      </c>
      <c r="U416" s="14">
        <v>0</v>
      </c>
      <c r="V416" s="14">
        <f t="shared" si="14"/>
        <v>0</v>
      </c>
      <c r="W416" s="67" t="s">
        <v>75</v>
      </c>
      <c r="X416" s="10" t="s">
        <v>32</v>
      </c>
      <c r="Y416" s="67" t="s">
        <v>1633</v>
      </c>
    </row>
    <row r="417" spans="2:25" ht="63.75">
      <c r="B417" s="67" t="s">
        <v>1632</v>
      </c>
      <c r="C417" s="66" t="s">
        <v>14</v>
      </c>
      <c r="D417" s="122" t="s">
        <v>1627</v>
      </c>
      <c r="E417" s="76" t="s">
        <v>1623</v>
      </c>
      <c r="F417" s="76" t="s">
        <v>1628</v>
      </c>
      <c r="G417" s="76" t="s">
        <v>1630</v>
      </c>
      <c r="H417" s="9" t="s">
        <v>33</v>
      </c>
      <c r="I417" s="197">
        <v>0</v>
      </c>
      <c r="J417" s="3">
        <v>470000000</v>
      </c>
      <c r="K417" s="2" t="s">
        <v>31</v>
      </c>
      <c r="L417" s="76" t="s">
        <v>1606</v>
      </c>
      <c r="M417" s="3" t="s">
        <v>213</v>
      </c>
      <c r="N417" s="76" t="s">
        <v>74</v>
      </c>
      <c r="O417" s="198" t="s">
        <v>1607</v>
      </c>
      <c r="P417" s="15" t="s">
        <v>37</v>
      </c>
      <c r="Q417" s="73" t="s">
        <v>94</v>
      </c>
      <c r="R417" s="15" t="s">
        <v>26</v>
      </c>
      <c r="S417" s="199">
        <v>10</v>
      </c>
      <c r="T417" s="200">
        <v>5000</v>
      </c>
      <c r="U417" s="285">
        <f>S417*T417</f>
        <v>50000</v>
      </c>
      <c r="V417" s="14">
        <f t="shared" si="14"/>
        <v>56000.00000000001</v>
      </c>
      <c r="W417" s="67" t="s">
        <v>75</v>
      </c>
      <c r="X417" s="10" t="s">
        <v>32</v>
      </c>
      <c r="Y417" s="67"/>
    </row>
    <row r="418" spans="2:25" ht="63.75">
      <c r="B418" s="67" t="s">
        <v>1634</v>
      </c>
      <c r="C418" s="66" t="s">
        <v>14</v>
      </c>
      <c r="D418" s="122" t="s">
        <v>1635</v>
      </c>
      <c r="E418" s="76" t="s">
        <v>1636</v>
      </c>
      <c r="F418" s="76" t="s">
        <v>1637</v>
      </c>
      <c r="G418" s="67"/>
      <c r="H418" s="9" t="s">
        <v>33</v>
      </c>
      <c r="I418" s="197">
        <v>0</v>
      </c>
      <c r="J418" s="3">
        <v>470000000</v>
      </c>
      <c r="K418" s="2" t="s">
        <v>31</v>
      </c>
      <c r="L418" s="76" t="s">
        <v>1606</v>
      </c>
      <c r="M418" s="3" t="s">
        <v>40</v>
      </c>
      <c r="N418" s="76" t="s">
        <v>74</v>
      </c>
      <c r="O418" s="198" t="s">
        <v>1607</v>
      </c>
      <c r="P418" s="15" t="s">
        <v>37</v>
      </c>
      <c r="Q418" s="73" t="s">
        <v>124</v>
      </c>
      <c r="R418" s="15" t="s">
        <v>239</v>
      </c>
      <c r="S418" s="199">
        <v>20</v>
      </c>
      <c r="T418" s="200">
        <v>7800</v>
      </c>
      <c r="U418" s="14">
        <v>0</v>
      </c>
      <c r="V418" s="14">
        <f t="shared" si="14"/>
        <v>0</v>
      </c>
      <c r="W418" s="67" t="s">
        <v>75</v>
      </c>
      <c r="X418" s="10" t="s">
        <v>32</v>
      </c>
      <c r="Y418" s="67" t="s">
        <v>1614</v>
      </c>
    </row>
    <row r="419" spans="2:25" ht="63.75">
      <c r="B419" s="67" t="s">
        <v>1638</v>
      </c>
      <c r="C419" s="66" t="s">
        <v>14</v>
      </c>
      <c r="D419" s="122" t="s">
        <v>1639</v>
      </c>
      <c r="E419" s="76" t="s">
        <v>1640</v>
      </c>
      <c r="F419" s="76" t="s">
        <v>1641</v>
      </c>
      <c r="G419" s="67"/>
      <c r="H419" s="9" t="s">
        <v>33</v>
      </c>
      <c r="I419" s="197">
        <v>0</v>
      </c>
      <c r="J419" s="3">
        <v>470000000</v>
      </c>
      <c r="K419" s="2" t="s">
        <v>31</v>
      </c>
      <c r="L419" s="76" t="s">
        <v>1606</v>
      </c>
      <c r="M419" s="3" t="s">
        <v>213</v>
      </c>
      <c r="N419" s="76" t="s">
        <v>74</v>
      </c>
      <c r="O419" s="198" t="s">
        <v>1607</v>
      </c>
      <c r="P419" s="15" t="s">
        <v>37</v>
      </c>
      <c r="Q419" s="73" t="s">
        <v>124</v>
      </c>
      <c r="R419" s="15" t="s">
        <v>239</v>
      </c>
      <c r="S419" s="199">
        <v>20</v>
      </c>
      <c r="T419" s="200">
        <v>14000</v>
      </c>
      <c r="U419" s="285">
        <f>S419*T419</f>
        <v>280000</v>
      </c>
      <c r="V419" s="14">
        <f t="shared" si="14"/>
        <v>313600.00000000006</v>
      </c>
      <c r="W419" s="67" t="s">
        <v>75</v>
      </c>
      <c r="X419" s="10" t="s">
        <v>32</v>
      </c>
      <c r="Y419" s="67"/>
    </row>
    <row r="420" spans="2:25" ht="63.75">
      <c r="B420" s="67" t="s">
        <v>2195</v>
      </c>
      <c r="C420" s="66" t="s">
        <v>14</v>
      </c>
      <c r="D420" s="122" t="s">
        <v>2196</v>
      </c>
      <c r="E420" s="76" t="s">
        <v>1636</v>
      </c>
      <c r="F420" s="76" t="s">
        <v>2197</v>
      </c>
      <c r="G420" s="67"/>
      <c r="H420" s="9" t="s">
        <v>33</v>
      </c>
      <c r="I420" s="197">
        <v>0</v>
      </c>
      <c r="J420" s="3">
        <v>470000000</v>
      </c>
      <c r="K420" s="2" t="s">
        <v>31</v>
      </c>
      <c r="L420" s="76" t="s">
        <v>1606</v>
      </c>
      <c r="M420" s="3" t="s">
        <v>40</v>
      </c>
      <c r="N420" s="76" t="s">
        <v>74</v>
      </c>
      <c r="O420" s="198" t="s">
        <v>1607</v>
      </c>
      <c r="P420" s="15" t="s">
        <v>37</v>
      </c>
      <c r="Q420" s="73" t="s">
        <v>124</v>
      </c>
      <c r="R420" s="15" t="s">
        <v>239</v>
      </c>
      <c r="S420" s="199">
        <v>5</v>
      </c>
      <c r="T420" s="200">
        <v>42750</v>
      </c>
      <c r="U420" s="14">
        <v>0</v>
      </c>
      <c r="V420" s="14">
        <f t="shared" si="14"/>
        <v>0</v>
      </c>
      <c r="W420" s="67" t="s">
        <v>75</v>
      </c>
      <c r="X420" s="10" t="s">
        <v>32</v>
      </c>
      <c r="Y420" s="67" t="s">
        <v>2181</v>
      </c>
    </row>
    <row r="421" spans="2:25" ht="63.75">
      <c r="B421" s="67" t="s">
        <v>2198</v>
      </c>
      <c r="C421" s="66" t="s">
        <v>14</v>
      </c>
      <c r="D421" s="122" t="s">
        <v>2196</v>
      </c>
      <c r="E421" s="76" t="s">
        <v>1636</v>
      </c>
      <c r="F421" s="76" t="s">
        <v>2197</v>
      </c>
      <c r="G421" s="67"/>
      <c r="H421" s="9" t="s">
        <v>33</v>
      </c>
      <c r="I421" s="197">
        <v>0</v>
      </c>
      <c r="J421" s="3">
        <v>470000000</v>
      </c>
      <c r="K421" s="2" t="s">
        <v>31</v>
      </c>
      <c r="L421" s="76" t="s">
        <v>1606</v>
      </c>
      <c r="M421" s="3" t="s">
        <v>40</v>
      </c>
      <c r="N421" s="76" t="s">
        <v>74</v>
      </c>
      <c r="O421" s="198" t="s">
        <v>1607</v>
      </c>
      <c r="P421" s="15" t="s">
        <v>37</v>
      </c>
      <c r="Q421" s="73" t="s">
        <v>124</v>
      </c>
      <c r="R421" s="15" t="s">
        <v>239</v>
      </c>
      <c r="S421" s="199">
        <v>5</v>
      </c>
      <c r="T421" s="200">
        <v>30000</v>
      </c>
      <c r="U421" s="285">
        <f>S421*T421</f>
        <v>150000</v>
      </c>
      <c r="V421" s="14">
        <f t="shared" si="14"/>
        <v>168000.00000000003</v>
      </c>
      <c r="W421" s="67" t="s">
        <v>75</v>
      </c>
      <c r="X421" s="10" t="s">
        <v>32</v>
      </c>
      <c r="Y421" s="67"/>
    </row>
    <row r="422" spans="2:25" ht="63.75">
      <c r="B422" s="67" t="s">
        <v>1642</v>
      </c>
      <c r="C422" s="66" t="s">
        <v>14</v>
      </c>
      <c r="D422" s="122" t="s">
        <v>1643</v>
      </c>
      <c r="E422" s="76" t="s">
        <v>1644</v>
      </c>
      <c r="F422" s="76" t="s">
        <v>1645</v>
      </c>
      <c r="G422" s="67"/>
      <c r="H422" s="9" t="s">
        <v>33</v>
      </c>
      <c r="I422" s="197">
        <v>0</v>
      </c>
      <c r="J422" s="3">
        <v>470000000</v>
      </c>
      <c r="K422" s="2" t="s">
        <v>31</v>
      </c>
      <c r="L422" s="76" t="s">
        <v>1606</v>
      </c>
      <c r="M422" s="3" t="s">
        <v>40</v>
      </c>
      <c r="N422" s="76" t="s">
        <v>74</v>
      </c>
      <c r="O422" s="198" t="s">
        <v>1607</v>
      </c>
      <c r="P422" s="15" t="s">
        <v>37</v>
      </c>
      <c r="Q422" s="73" t="s">
        <v>94</v>
      </c>
      <c r="R422" s="15" t="s">
        <v>26</v>
      </c>
      <c r="S422" s="199">
        <v>60</v>
      </c>
      <c r="T422" s="200">
        <v>3450</v>
      </c>
      <c r="U422" s="14">
        <v>0</v>
      </c>
      <c r="V422" s="14">
        <f t="shared" si="14"/>
        <v>0</v>
      </c>
      <c r="W422" s="67" t="s">
        <v>75</v>
      </c>
      <c r="X422" s="10" t="s">
        <v>32</v>
      </c>
      <c r="Y422" s="67" t="s">
        <v>1614</v>
      </c>
    </row>
    <row r="423" spans="2:25" ht="63.75">
      <c r="B423" s="67" t="s">
        <v>1646</v>
      </c>
      <c r="C423" s="66" t="s">
        <v>14</v>
      </c>
      <c r="D423" s="122" t="s">
        <v>1647</v>
      </c>
      <c r="E423" s="76" t="s">
        <v>1648</v>
      </c>
      <c r="F423" s="76" t="s">
        <v>1648</v>
      </c>
      <c r="G423" s="67"/>
      <c r="H423" s="9" t="s">
        <v>33</v>
      </c>
      <c r="I423" s="197">
        <v>0</v>
      </c>
      <c r="J423" s="3">
        <v>470000000</v>
      </c>
      <c r="K423" s="2" t="s">
        <v>31</v>
      </c>
      <c r="L423" s="76" t="s">
        <v>1606</v>
      </c>
      <c r="M423" s="3" t="s">
        <v>213</v>
      </c>
      <c r="N423" s="76" t="s">
        <v>74</v>
      </c>
      <c r="O423" s="198" t="s">
        <v>1607</v>
      </c>
      <c r="P423" s="15" t="s">
        <v>37</v>
      </c>
      <c r="Q423" s="73" t="s">
        <v>94</v>
      </c>
      <c r="R423" s="15" t="s">
        <v>26</v>
      </c>
      <c r="S423" s="199">
        <v>60</v>
      </c>
      <c r="T423" s="200">
        <v>8000</v>
      </c>
      <c r="U423" s="285">
        <f>S423*T423</f>
        <v>480000</v>
      </c>
      <c r="V423" s="14">
        <f t="shared" si="14"/>
        <v>537600</v>
      </c>
      <c r="W423" s="67" t="s">
        <v>75</v>
      </c>
      <c r="X423" s="10" t="s">
        <v>32</v>
      </c>
      <c r="Y423" s="67"/>
    </row>
    <row r="424" spans="2:25" ht="63.75">
      <c r="B424" s="67" t="s">
        <v>2199</v>
      </c>
      <c r="C424" s="66" t="s">
        <v>14</v>
      </c>
      <c r="D424" s="122" t="s">
        <v>2200</v>
      </c>
      <c r="E424" s="76" t="s">
        <v>2201</v>
      </c>
      <c r="F424" s="76" t="s">
        <v>2202</v>
      </c>
      <c r="G424" s="67"/>
      <c r="H424" s="9" t="s">
        <v>33</v>
      </c>
      <c r="I424" s="197">
        <v>0</v>
      </c>
      <c r="J424" s="3">
        <v>470000000</v>
      </c>
      <c r="K424" s="2" t="s">
        <v>31</v>
      </c>
      <c r="L424" s="76" t="s">
        <v>1606</v>
      </c>
      <c r="M424" s="3" t="s">
        <v>40</v>
      </c>
      <c r="N424" s="76" t="s">
        <v>74</v>
      </c>
      <c r="O424" s="198" t="s">
        <v>1607</v>
      </c>
      <c r="P424" s="15" t="s">
        <v>37</v>
      </c>
      <c r="Q424" s="73" t="s">
        <v>94</v>
      </c>
      <c r="R424" s="15" t="s">
        <v>26</v>
      </c>
      <c r="S424" s="199">
        <v>4</v>
      </c>
      <c r="T424" s="200">
        <v>18400</v>
      </c>
      <c r="U424" s="215">
        <v>0</v>
      </c>
      <c r="V424" s="14">
        <f t="shared" si="14"/>
        <v>0</v>
      </c>
      <c r="W424" s="67" t="s">
        <v>75</v>
      </c>
      <c r="X424" s="10" t="s">
        <v>32</v>
      </c>
      <c r="Y424" s="67" t="s">
        <v>2181</v>
      </c>
    </row>
    <row r="425" spans="2:25" ht="63.75">
      <c r="B425" s="67" t="s">
        <v>2203</v>
      </c>
      <c r="C425" s="66" t="s">
        <v>14</v>
      </c>
      <c r="D425" s="122" t="s">
        <v>2200</v>
      </c>
      <c r="E425" s="76" t="s">
        <v>2201</v>
      </c>
      <c r="F425" s="76" t="s">
        <v>2202</v>
      </c>
      <c r="G425" s="67"/>
      <c r="H425" s="9" t="s">
        <v>33</v>
      </c>
      <c r="I425" s="197">
        <v>0</v>
      </c>
      <c r="J425" s="3">
        <v>470000000</v>
      </c>
      <c r="K425" s="2" t="s">
        <v>31</v>
      </c>
      <c r="L425" s="76" t="s">
        <v>1606</v>
      </c>
      <c r="M425" s="3" t="s">
        <v>40</v>
      </c>
      <c r="N425" s="76" t="s">
        <v>74</v>
      </c>
      <c r="O425" s="198" t="s">
        <v>1607</v>
      </c>
      <c r="P425" s="15" t="s">
        <v>37</v>
      </c>
      <c r="Q425" s="73" t="s">
        <v>94</v>
      </c>
      <c r="R425" s="15" t="s">
        <v>26</v>
      </c>
      <c r="S425" s="199">
        <v>4</v>
      </c>
      <c r="T425" s="200">
        <v>17500</v>
      </c>
      <c r="U425" s="285">
        <f>S425*T425</f>
        <v>70000</v>
      </c>
      <c r="V425" s="14">
        <f t="shared" si="14"/>
        <v>78400.00000000001</v>
      </c>
      <c r="W425" s="67" t="s">
        <v>75</v>
      </c>
      <c r="X425" s="10" t="s">
        <v>32</v>
      </c>
      <c r="Y425" s="67"/>
    </row>
    <row r="426" spans="2:25" ht="63.75">
      <c r="B426" s="67" t="s">
        <v>2204</v>
      </c>
      <c r="C426" s="66" t="s">
        <v>14</v>
      </c>
      <c r="D426" s="122" t="s">
        <v>2205</v>
      </c>
      <c r="E426" s="76" t="s">
        <v>2206</v>
      </c>
      <c r="F426" s="76" t="s">
        <v>2207</v>
      </c>
      <c r="G426" s="67"/>
      <c r="H426" s="9" t="s">
        <v>33</v>
      </c>
      <c r="I426" s="197">
        <v>0</v>
      </c>
      <c r="J426" s="3">
        <v>470000000</v>
      </c>
      <c r="K426" s="2" t="s">
        <v>31</v>
      </c>
      <c r="L426" s="76" t="s">
        <v>1606</v>
      </c>
      <c r="M426" s="3" t="s">
        <v>40</v>
      </c>
      <c r="N426" s="76" t="s">
        <v>74</v>
      </c>
      <c r="O426" s="198" t="s">
        <v>1607</v>
      </c>
      <c r="P426" s="15" t="s">
        <v>37</v>
      </c>
      <c r="Q426" s="73" t="s">
        <v>94</v>
      </c>
      <c r="R426" s="15" t="s">
        <v>26</v>
      </c>
      <c r="S426" s="199">
        <v>4</v>
      </c>
      <c r="T426" s="200">
        <v>30170</v>
      </c>
      <c r="U426" s="215">
        <v>0</v>
      </c>
      <c r="V426" s="14">
        <f t="shared" si="14"/>
        <v>0</v>
      </c>
      <c r="W426" s="67" t="s">
        <v>75</v>
      </c>
      <c r="X426" s="10" t="s">
        <v>32</v>
      </c>
      <c r="Y426" s="67" t="s">
        <v>2181</v>
      </c>
    </row>
    <row r="427" spans="2:25" ht="63.75">
      <c r="B427" s="67" t="s">
        <v>2208</v>
      </c>
      <c r="C427" s="66" t="s">
        <v>14</v>
      </c>
      <c r="D427" s="122" t="s">
        <v>2205</v>
      </c>
      <c r="E427" s="76" t="s">
        <v>2206</v>
      </c>
      <c r="F427" s="76" t="s">
        <v>2207</v>
      </c>
      <c r="G427" s="67"/>
      <c r="H427" s="9" t="s">
        <v>33</v>
      </c>
      <c r="I427" s="197">
        <v>0</v>
      </c>
      <c r="J427" s="3">
        <v>470000000</v>
      </c>
      <c r="K427" s="2" t="s">
        <v>31</v>
      </c>
      <c r="L427" s="76" t="s">
        <v>1606</v>
      </c>
      <c r="M427" s="3" t="s">
        <v>40</v>
      </c>
      <c r="N427" s="76" t="s">
        <v>74</v>
      </c>
      <c r="O427" s="198" t="s">
        <v>1607</v>
      </c>
      <c r="P427" s="15" t="s">
        <v>37</v>
      </c>
      <c r="Q427" s="73" t="s">
        <v>94</v>
      </c>
      <c r="R427" s="15" t="s">
        <v>26</v>
      </c>
      <c r="S427" s="199">
        <v>4</v>
      </c>
      <c r="T427" s="200">
        <v>14000</v>
      </c>
      <c r="U427" s="285">
        <f>S427*T427</f>
        <v>56000</v>
      </c>
      <c r="V427" s="14">
        <f t="shared" si="14"/>
        <v>62720.00000000001</v>
      </c>
      <c r="W427" s="67" t="s">
        <v>75</v>
      </c>
      <c r="X427" s="10" t="s">
        <v>32</v>
      </c>
      <c r="Y427" s="67"/>
    </row>
    <row r="428" spans="2:25" ht="63.75">
      <c r="B428" s="67" t="s">
        <v>253</v>
      </c>
      <c r="C428" s="66" t="s">
        <v>14</v>
      </c>
      <c r="D428" s="94" t="s">
        <v>254</v>
      </c>
      <c r="E428" s="94" t="s">
        <v>255</v>
      </c>
      <c r="F428" s="94" t="s">
        <v>256</v>
      </c>
      <c r="G428" s="15"/>
      <c r="H428" s="15" t="s">
        <v>33</v>
      </c>
      <c r="I428" s="73" t="s">
        <v>249</v>
      </c>
      <c r="J428" s="70">
        <v>470000000</v>
      </c>
      <c r="K428" s="71" t="s">
        <v>31</v>
      </c>
      <c r="L428" s="95" t="s">
        <v>250</v>
      </c>
      <c r="M428" s="3" t="s">
        <v>40</v>
      </c>
      <c r="N428" s="72" t="s">
        <v>74</v>
      </c>
      <c r="O428" s="64" t="s">
        <v>38</v>
      </c>
      <c r="P428" s="15" t="s">
        <v>37</v>
      </c>
      <c r="Q428" s="73" t="s">
        <v>94</v>
      </c>
      <c r="R428" s="15" t="s">
        <v>26</v>
      </c>
      <c r="S428" s="125">
        <v>109</v>
      </c>
      <c r="T428" s="95">
        <v>2600</v>
      </c>
      <c r="U428" s="14">
        <v>0</v>
      </c>
      <c r="V428" s="14">
        <f>U428*1.12</f>
        <v>0</v>
      </c>
      <c r="W428" s="67" t="s">
        <v>75</v>
      </c>
      <c r="X428" s="10" t="s">
        <v>32</v>
      </c>
      <c r="Y428" s="67" t="s">
        <v>1862</v>
      </c>
    </row>
    <row r="429" spans="2:25" ht="63.75">
      <c r="B429" s="67" t="s">
        <v>257</v>
      </c>
      <c r="C429" s="66" t="s">
        <v>14</v>
      </c>
      <c r="D429" s="193" t="s">
        <v>1264</v>
      </c>
      <c r="E429" s="15" t="s">
        <v>1265</v>
      </c>
      <c r="F429" s="15" t="s">
        <v>1266</v>
      </c>
      <c r="G429" s="15"/>
      <c r="H429" s="15" t="s">
        <v>33</v>
      </c>
      <c r="I429" s="73" t="s">
        <v>249</v>
      </c>
      <c r="J429" s="70">
        <v>470000000</v>
      </c>
      <c r="K429" s="71" t="s">
        <v>31</v>
      </c>
      <c r="L429" s="95" t="s">
        <v>1267</v>
      </c>
      <c r="M429" s="3" t="s">
        <v>213</v>
      </c>
      <c r="N429" s="72" t="s">
        <v>74</v>
      </c>
      <c r="O429" s="64" t="s">
        <v>35</v>
      </c>
      <c r="P429" s="136" t="s">
        <v>47</v>
      </c>
      <c r="Q429" s="73" t="s">
        <v>94</v>
      </c>
      <c r="R429" s="15" t="s">
        <v>26</v>
      </c>
      <c r="S429" s="125">
        <v>73</v>
      </c>
      <c r="T429" s="95">
        <v>2600</v>
      </c>
      <c r="U429" s="285">
        <f>S429*T429</f>
        <v>189800</v>
      </c>
      <c r="V429" s="14">
        <f>U429*1.12</f>
        <v>212576.00000000003</v>
      </c>
      <c r="W429" s="67" t="s">
        <v>75</v>
      </c>
      <c r="X429" s="10" t="s">
        <v>32</v>
      </c>
      <c r="Y429" s="67"/>
    </row>
    <row r="430" spans="2:25" ht="63.75">
      <c r="B430" s="67" t="s">
        <v>1488</v>
      </c>
      <c r="C430" s="66" t="s">
        <v>14</v>
      </c>
      <c r="D430" s="193" t="s">
        <v>1489</v>
      </c>
      <c r="E430" s="15" t="s">
        <v>1490</v>
      </c>
      <c r="F430" s="15" t="s">
        <v>1491</v>
      </c>
      <c r="G430" s="15"/>
      <c r="H430" s="15" t="s">
        <v>33</v>
      </c>
      <c r="I430" s="73" t="s">
        <v>249</v>
      </c>
      <c r="J430" s="126" t="s">
        <v>258</v>
      </c>
      <c r="K430" s="71" t="s">
        <v>31</v>
      </c>
      <c r="L430" s="95" t="s">
        <v>250</v>
      </c>
      <c r="M430" s="3" t="s">
        <v>40</v>
      </c>
      <c r="N430" s="72" t="s">
        <v>74</v>
      </c>
      <c r="O430" s="64" t="s">
        <v>38</v>
      </c>
      <c r="P430" s="15" t="s">
        <v>37</v>
      </c>
      <c r="Q430" s="73" t="s">
        <v>94</v>
      </c>
      <c r="R430" s="15" t="s">
        <v>26</v>
      </c>
      <c r="S430" s="125">
        <v>18</v>
      </c>
      <c r="T430" s="95">
        <v>6000</v>
      </c>
      <c r="U430" s="14">
        <v>0</v>
      </c>
      <c r="V430" s="14">
        <f aca="true" t="shared" si="15" ref="V430:V521">U430*1.12</f>
        <v>0</v>
      </c>
      <c r="W430" s="67" t="s">
        <v>75</v>
      </c>
      <c r="X430" s="10" t="s">
        <v>32</v>
      </c>
      <c r="Y430" s="67" t="s">
        <v>1863</v>
      </c>
    </row>
    <row r="431" spans="2:25" ht="63.75">
      <c r="B431" s="67" t="s">
        <v>1492</v>
      </c>
      <c r="C431" s="66" t="s">
        <v>14</v>
      </c>
      <c r="D431" s="193" t="s">
        <v>1493</v>
      </c>
      <c r="E431" s="15" t="s">
        <v>1494</v>
      </c>
      <c r="F431" s="15" t="s">
        <v>1495</v>
      </c>
      <c r="G431" s="15"/>
      <c r="H431" s="15" t="s">
        <v>33</v>
      </c>
      <c r="I431" s="73" t="s">
        <v>249</v>
      </c>
      <c r="J431" s="126" t="s">
        <v>258</v>
      </c>
      <c r="K431" s="71" t="s">
        <v>31</v>
      </c>
      <c r="L431" s="95" t="s">
        <v>1267</v>
      </c>
      <c r="M431" s="3" t="s">
        <v>213</v>
      </c>
      <c r="N431" s="72" t="s">
        <v>74</v>
      </c>
      <c r="O431" s="64" t="s">
        <v>35</v>
      </c>
      <c r="P431" s="136" t="s">
        <v>47</v>
      </c>
      <c r="Q431" s="73" t="s">
        <v>94</v>
      </c>
      <c r="R431" s="15" t="s">
        <v>26</v>
      </c>
      <c r="S431" s="125">
        <v>18</v>
      </c>
      <c r="T431" s="95">
        <v>6000</v>
      </c>
      <c r="U431" s="285">
        <f>S431*T431</f>
        <v>108000</v>
      </c>
      <c r="V431" s="14">
        <f t="shared" si="15"/>
        <v>120960.00000000001</v>
      </c>
      <c r="W431" s="67" t="s">
        <v>75</v>
      </c>
      <c r="X431" s="10" t="s">
        <v>32</v>
      </c>
      <c r="Y431" s="67"/>
    </row>
    <row r="432" spans="2:25" ht="63.75">
      <c r="B432" s="67" t="s">
        <v>1496</v>
      </c>
      <c r="C432" s="66" t="s">
        <v>14</v>
      </c>
      <c r="D432" s="193" t="s">
        <v>1489</v>
      </c>
      <c r="E432" s="15" t="s">
        <v>1490</v>
      </c>
      <c r="F432" s="15" t="s">
        <v>1497</v>
      </c>
      <c r="G432" s="15"/>
      <c r="H432" s="15" t="s">
        <v>33</v>
      </c>
      <c r="I432" s="73" t="s">
        <v>249</v>
      </c>
      <c r="J432" s="126" t="s">
        <v>258</v>
      </c>
      <c r="K432" s="71" t="s">
        <v>31</v>
      </c>
      <c r="L432" s="95" t="s">
        <v>250</v>
      </c>
      <c r="M432" s="3" t="s">
        <v>40</v>
      </c>
      <c r="N432" s="72" t="s">
        <v>74</v>
      </c>
      <c r="O432" s="64" t="s">
        <v>38</v>
      </c>
      <c r="P432" s="15" t="s">
        <v>37</v>
      </c>
      <c r="Q432" s="73" t="s">
        <v>94</v>
      </c>
      <c r="R432" s="15" t="s">
        <v>26</v>
      </c>
      <c r="S432" s="125">
        <v>1</v>
      </c>
      <c r="T432" s="95">
        <v>14800</v>
      </c>
      <c r="U432" s="14">
        <v>0</v>
      </c>
      <c r="V432" s="14">
        <f t="shared" si="15"/>
        <v>0</v>
      </c>
      <c r="W432" s="67" t="s">
        <v>75</v>
      </c>
      <c r="X432" s="10" t="s">
        <v>32</v>
      </c>
      <c r="Y432" s="67" t="s">
        <v>1863</v>
      </c>
    </row>
    <row r="433" spans="2:25" ht="63.75">
      <c r="B433" s="67" t="s">
        <v>1498</v>
      </c>
      <c r="C433" s="66" t="s">
        <v>14</v>
      </c>
      <c r="D433" s="193" t="s">
        <v>1493</v>
      </c>
      <c r="E433" s="15" t="s">
        <v>1494</v>
      </c>
      <c r="F433" s="15" t="s">
        <v>1495</v>
      </c>
      <c r="G433" s="15"/>
      <c r="H433" s="15" t="s">
        <v>33</v>
      </c>
      <c r="I433" s="73" t="s">
        <v>249</v>
      </c>
      <c r="J433" s="126" t="s">
        <v>258</v>
      </c>
      <c r="K433" s="71" t="s">
        <v>31</v>
      </c>
      <c r="L433" s="95" t="s">
        <v>1267</v>
      </c>
      <c r="M433" s="3" t="s">
        <v>213</v>
      </c>
      <c r="N433" s="72" t="s">
        <v>74</v>
      </c>
      <c r="O433" s="64" t="s">
        <v>35</v>
      </c>
      <c r="P433" s="136" t="s">
        <v>47</v>
      </c>
      <c r="Q433" s="73" t="s">
        <v>94</v>
      </c>
      <c r="R433" s="15" t="s">
        <v>26</v>
      </c>
      <c r="S433" s="125">
        <v>1</v>
      </c>
      <c r="T433" s="95">
        <v>14800</v>
      </c>
      <c r="U433" s="285">
        <f>S433*T433</f>
        <v>14800</v>
      </c>
      <c r="V433" s="14">
        <f t="shared" si="15"/>
        <v>16576</v>
      </c>
      <c r="W433" s="67" t="s">
        <v>75</v>
      </c>
      <c r="X433" s="10" t="s">
        <v>32</v>
      </c>
      <c r="Y433" s="67"/>
    </row>
    <row r="434" spans="2:25" ht="63.75">
      <c r="B434" s="67" t="s">
        <v>1499</v>
      </c>
      <c r="C434" s="66" t="s">
        <v>14</v>
      </c>
      <c r="D434" s="193" t="s">
        <v>1489</v>
      </c>
      <c r="E434" s="15" t="s">
        <v>1500</v>
      </c>
      <c r="F434" s="15" t="s">
        <v>1501</v>
      </c>
      <c r="G434" s="15"/>
      <c r="H434" s="15" t="s">
        <v>33</v>
      </c>
      <c r="I434" s="73" t="s">
        <v>249</v>
      </c>
      <c r="J434" s="126" t="s">
        <v>258</v>
      </c>
      <c r="K434" s="71" t="s">
        <v>31</v>
      </c>
      <c r="L434" s="95" t="s">
        <v>250</v>
      </c>
      <c r="M434" s="3" t="s">
        <v>40</v>
      </c>
      <c r="N434" s="72" t="s">
        <v>74</v>
      </c>
      <c r="O434" s="64" t="s">
        <v>38</v>
      </c>
      <c r="P434" s="15" t="s">
        <v>37</v>
      </c>
      <c r="Q434" s="73" t="s">
        <v>94</v>
      </c>
      <c r="R434" s="15" t="s">
        <v>26</v>
      </c>
      <c r="S434" s="125">
        <v>3</v>
      </c>
      <c r="T434" s="95">
        <v>6000</v>
      </c>
      <c r="U434" s="14">
        <v>0</v>
      </c>
      <c r="V434" s="14">
        <f t="shared" si="15"/>
        <v>0</v>
      </c>
      <c r="W434" s="67" t="s">
        <v>75</v>
      </c>
      <c r="X434" s="10" t="s">
        <v>32</v>
      </c>
      <c r="Y434" s="67" t="s">
        <v>1863</v>
      </c>
    </row>
    <row r="435" spans="2:25" ht="63.75">
      <c r="B435" s="67" t="s">
        <v>1502</v>
      </c>
      <c r="C435" s="66" t="s">
        <v>14</v>
      </c>
      <c r="D435" s="193" t="s">
        <v>1503</v>
      </c>
      <c r="E435" s="15" t="s">
        <v>1504</v>
      </c>
      <c r="F435" s="15" t="s">
        <v>1505</v>
      </c>
      <c r="G435" s="15"/>
      <c r="H435" s="15" t="s">
        <v>33</v>
      </c>
      <c r="I435" s="73" t="s">
        <v>249</v>
      </c>
      <c r="J435" s="126" t="s">
        <v>258</v>
      </c>
      <c r="K435" s="71" t="s">
        <v>31</v>
      </c>
      <c r="L435" s="95" t="s">
        <v>1267</v>
      </c>
      <c r="M435" s="3" t="s">
        <v>213</v>
      </c>
      <c r="N435" s="72" t="s">
        <v>74</v>
      </c>
      <c r="O435" s="64" t="s">
        <v>35</v>
      </c>
      <c r="P435" s="136" t="s">
        <v>47</v>
      </c>
      <c r="Q435" s="73" t="s">
        <v>94</v>
      </c>
      <c r="R435" s="15" t="s">
        <v>26</v>
      </c>
      <c r="S435" s="125">
        <v>3</v>
      </c>
      <c r="T435" s="95">
        <v>6000</v>
      </c>
      <c r="U435" s="285">
        <f>S435*T435</f>
        <v>18000</v>
      </c>
      <c r="V435" s="14">
        <f t="shared" si="15"/>
        <v>20160.000000000004</v>
      </c>
      <c r="W435" s="67" t="s">
        <v>75</v>
      </c>
      <c r="X435" s="10" t="s">
        <v>32</v>
      </c>
      <c r="Y435" s="67"/>
    </row>
    <row r="436" spans="2:25" ht="63.75">
      <c r="B436" s="67" t="s">
        <v>1506</v>
      </c>
      <c r="C436" s="66" t="s">
        <v>14</v>
      </c>
      <c r="D436" s="193" t="s">
        <v>1489</v>
      </c>
      <c r="E436" s="15" t="s">
        <v>1507</v>
      </c>
      <c r="F436" s="15" t="s">
        <v>1508</v>
      </c>
      <c r="G436" s="15"/>
      <c r="H436" s="15" t="s">
        <v>33</v>
      </c>
      <c r="I436" s="73" t="s">
        <v>249</v>
      </c>
      <c r="J436" s="126" t="s">
        <v>258</v>
      </c>
      <c r="K436" s="71" t="s">
        <v>31</v>
      </c>
      <c r="L436" s="95" t="s">
        <v>250</v>
      </c>
      <c r="M436" s="3" t="s">
        <v>40</v>
      </c>
      <c r="N436" s="72" t="s">
        <v>74</v>
      </c>
      <c r="O436" s="64" t="s">
        <v>38</v>
      </c>
      <c r="P436" s="15" t="s">
        <v>37</v>
      </c>
      <c r="Q436" s="73" t="s">
        <v>94</v>
      </c>
      <c r="R436" s="15" t="s">
        <v>26</v>
      </c>
      <c r="S436" s="125">
        <v>26</v>
      </c>
      <c r="T436" s="95">
        <v>6200</v>
      </c>
      <c r="U436" s="14">
        <v>0</v>
      </c>
      <c r="V436" s="14">
        <f t="shared" si="15"/>
        <v>0</v>
      </c>
      <c r="W436" s="67" t="s">
        <v>75</v>
      </c>
      <c r="X436" s="10" t="s">
        <v>32</v>
      </c>
      <c r="Y436" s="67" t="s">
        <v>1863</v>
      </c>
    </row>
    <row r="437" spans="2:25" ht="63.75">
      <c r="B437" s="67" t="s">
        <v>1509</v>
      </c>
      <c r="C437" s="66" t="s">
        <v>14</v>
      </c>
      <c r="D437" s="193" t="s">
        <v>1489</v>
      </c>
      <c r="E437" s="15" t="s">
        <v>1507</v>
      </c>
      <c r="F437" s="15" t="s">
        <v>1508</v>
      </c>
      <c r="G437" s="15"/>
      <c r="H437" s="15" t="s">
        <v>33</v>
      </c>
      <c r="I437" s="73" t="s">
        <v>249</v>
      </c>
      <c r="J437" s="126" t="s">
        <v>258</v>
      </c>
      <c r="K437" s="71" t="s">
        <v>31</v>
      </c>
      <c r="L437" s="95" t="s">
        <v>1267</v>
      </c>
      <c r="M437" s="3" t="s">
        <v>213</v>
      </c>
      <c r="N437" s="72" t="s">
        <v>74</v>
      </c>
      <c r="O437" s="64" t="s">
        <v>35</v>
      </c>
      <c r="P437" s="136" t="s">
        <v>47</v>
      </c>
      <c r="Q437" s="73" t="s">
        <v>94</v>
      </c>
      <c r="R437" s="15" t="s">
        <v>26</v>
      </c>
      <c r="S437" s="125">
        <v>26</v>
      </c>
      <c r="T437" s="95">
        <v>6200</v>
      </c>
      <c r="U437" s="285">
        <f>S437*T437</f>
        <v>161200</v>
      </c>
      <c r="V437" s="14">
        <f t="shared" si="15"/>
        <v>180544.00000000003</v>
      </c>
      <c r="W437" s="67" t="s">
        <v>75</v>
      </c>
      <c r="X437" s="10" t="s">
        <v>32</v>
      </c>
      <c r="Y437" s="67"/>
    </row>
    <row r="438" spans="2:25" ht="76.5">
      <c r="B438" s="67" t="s">
        <v>2861</v>
      </c>
      <c r="C438" s="76" t="s">
        <v>34</v>
      </c>
      <c r="D438" s="9" t="s">
        <v>2862</v>
      </c>
      <c r="E438" s="76" t="s">
        <v>2863</v>
      </c>
      <c r="F438" s="76" t="s">
        <v>2864</v>
      </c>
      <c r="G438" s="76"/>
      <c r="H438" s="9" t="s">
        <v>33</v>
      </c>
      <c r="I438" s="197">
        <v>0</v>
      </c>
      <c r="J438" s="3">
        <v>470000000</v>
      </c>
      <c r="K438" s="2" t="s">
        <v>31</v>
      </c>
      <c r="L438" s="76" t="s">
        <v>1606</v>
      </c>
      <c r="M438" s="76" t="s">
        <v>2865</v>
      </c>
      <c r="N438" s="76" t="s">
        <v>74</v>
      </c>
      <c r="O438" s="198" t="s">
        <v>2866</v>
      </c>
      <c r="P438" s="76" t="s">
        <v>2867</v>
      </c>
      <c r="Q438" s="76">
        <v>796</v>
      </c>
      <c r="R438" s="235" t="s">
        <v>26</v>
      </c>
      <c r="S438" s="67">
        <v>15</v>
      </c>
      <c r="T438" s="83">
        <v>110000</v>
      </c>
      <c r="U438" s="83">
        <v>0</v>
      </c>
      <c r="V438" s="14">
        <f t="shared" si="15"/>
        <v>0</v>
      </c>
      <c r="W438" s="67" t="s">
        <v>75</v>
      </c>
      <c r="X438" s="9" t="s">
        <v>32</v>
      </c>
      <c r="Y438" s="160" t="s">
        <v>2181</v>
      </c>
    </row>
    <row r="439" spans="2:25" ht="76.5">
      <c r="B439" s="67" t="s">
        <v>2868</v>
      </c>
      <c r="C439" s="76" t="s">
        <v>34</v>
      </c>
      <c r="D439" s="9" t="s">
        <v>2862</v>
      </c>
      <c r="E439" s="76" t="s">
        <v>2863</v>
      </c>
      <c r="F439" s="76" t="s">
        <v>2864</v>
      </c>
      <c r="G439" s="76"/>
      <c r="H439" s="9" t="s">
        <v>33</v>
      </c>
      <c r="I439" s="197">
        <v>0</v>
      </c>
      <c r="J439" s="3">
        <v>470000000</v>
      </c>
      <c r="K439" s="2" t="s">
        <v>31</v>
      </c>
      <c r="L439" s="76" t="s">
        <v>1606</v>
      </c>
      <c r="M439" s="76" t="s">
        <v>2865</v>
      </c>
      <c r="N439" s="76" t="s">
        <v>74</v>
      </c>
      <c r="O439" s="198" t="s">
        <v>2866</v>
      </c>
      <c r="P439" s="76" t="s">
        <v>2867</v>
      </c>
      <c r="Q439" s="76">
        <v>796</v>
      </c>
      <c r="R439" s="235" t="s">
        <v>26</v>
      </c>
      <c r="S439" s="67">
        <v>15</v>
      </c>
      <c r="T439" s="83">
        <v>101162</v>
      </c>
      <c r="U439" s="286">
        <f>S439*T439</f>
        <v>1517430</v>
      </c>
      <c r="V439" s="287">
        <f t="shared" si="15"/>
        <v>1699521.6</v>
      </c>
      <c r="W439" s="67" t="s">
        <v>75</v>
      </c>
      <c r="X439" s="9" t="s">
        <v>32</v>
      </c>
      <c r="Y439" s="160"/>
    </row>
    <row r="440" spans="2:25" ht="76.5">
      <c r="B440" s="67" t="s">
        <v>2869</v>
      </c>
      <c r="C440" s="76" t="s">
        <v>34</v>
      </c>
      <c r="D440" s="9" t="s">
        <v>2862</v>
      </c>
      <c r="E440" s="76" t="s">
        <v>2870</v>
      </c>
      <c r="F440" s="76" t="s">
        <v>2871</v>
      </c>
      <c r="G440" s="76"/>
      <c r="H440" s="9" t="s">
        <v>33</v>
      </c>
      <c r="I440" s="197">
        <v>0</v>
      </c>
      <c r="J440" s="3">
        <v>470000000</v>
      </c>
      <c r="K440" s="2" t="s">
        <v>31</v>
      </c>
      <c r="L440" s="76" t="s">
        <v>1606</v>
      </c>
      <c r="M440" s="76" t="s">
        <v>2865</v>
      </c>
      <c r="N440" s="76" t="s">
        <v>74</v>
      </c>
      <c r="O440" s="198" t="s">
        <v>2866</v>
      </c>
      <c r="P440" s="76" t="s">
        <v>2867</v>
      </c>
      <c r="Q440" s="76">
        <v>796</v>
      </c>
      <c r="R440" s="235" t="s">
        <v>26</v>
      </c>
      <c r="S440" s="67">
        <v>10</v>
      </c>
      <c r="T440" s="83">
        <v>170000</v>
      </c>
      <c r="U440" s="83">
        <v>0</v>
      </c>
      <c r="V440" s="14">
        <f t="shared" si="15"/>
        <v>0</v>
      </c>
      <c r="W440" s="67" t="s">
        <v>75</v>
      </c>
      <c r="X440" s="9" t="s">
        <v>32</v>
      </c>
      <c r="Y440" s="160" t="s">
        <v>2181</v>
      </c>
    </row>
    <row r="441" spans="2:25" ht="76.5">
      <c r="B441" s="67" t="s">
        <v>2872</v>
      </c>
      <c r="C441" s="76" t="s">
        <v>34</v>
      </c>
      <c r="D441" s="9" t="s">
        <v>2862</v>
      </c>
      <c r="E441" s="76" t="s">
        <v>2870</v>
      </c>
      <c r="F441" s="76" t="s">
        <v>2871</v>
      </c>
      <c r="G441" s="76"/>
      <c r="H441" s="9" t="s">
        <v>33</v>
      </c>
      <c r="I441" s="197">
        <v>0</v>
      </c>
      <c r="J441" s="3">
        <v>470000000</v>
      </c>
      <c r="K441" s="2" t="s">
        <v>31</v>
      </c>
      <c r="L441" s="76" t="s">
        <v>1606</v>
      </c>
      <c r="M441" s="76" t="s">
        <v>2865</v>
      </c>
      <c r="N441" s="76" t="s">
        <v>74</v>
      </c>
      <c r="O441" s="198" t="s">
        <v>2866</v>
      </c>
      <c r="P441" s="76" t="s">
        <v>2867</v>
      </c>
      <c r="Q441" s="76">
        <v>796</v>
      </c>
      <c r="R441" s="235" t="s">
        <v>26</v>
      </c>
      <c r="S441" s="67">
        <v>10</v>
      </c>
      <c r="T441" s="83">
        <v>156339</v>
      </c>
      <c r="U441" s="286">
        <f>S441*T441</f>
        <v>1563390</v>
      </c>
      <c r="V441" s="287">
        <f t="shared" si="15"/>
        <v>1750996.8000000003</v>
      </c>
      <c r="W441" s="67" t="s">
        <v>75</v>
      </c>
      <c r="X441" s="9" t="s">
        <v>32</v>
      </c>
      <c r="Y441" s="160"/>
    </row>
    <row r="442" spans="2:25" ht="63.75">
      <c r="B442" s="67" t="s">
        <v>2791</v>
      </c>
      <c r="C442" s="15" t="s">
        <v>34</v>
      </c>
      <c r="D442" s="179" t="s">
        <v>2792</v>
      </c>
      <c r="E442" s="179" t="s">
        <v>2793</v>
      </c>
      <c r="F442" s="179" t="s">
        <v>2794</v>
      </c>
      <c r="G442" s="206" t="s">
        <v>2795</v>
      </c>
      <c r="H442" s="160" t="s">
        <v>30</v>
      </c>
      <c r="I442" s="69">
        <v>0</v>
      </c>
      <c r="J442" s="78">
        <v>470000000</v>
      </c>
      <c r="K442" s="71" t="s">
        <v>31</v>
      </c>
      <c r="L442" s="79" t="s">
        <v>2796</v>
      </c>
      <c r="M442" s="3" t="s">
        <v>40</v>
      </c>
      <c r="N442" s="72" t="s">
        <v>74</v>
      </c>
      <c r="O442" s="64" t="s">
        <v>1769</v>
      </c>
      <c r="P442" s="15" t="s">
        <v>37</v>
      </c>
      <c r="Q442" s="73" t="s">
        <v>94</v>
      </c>
      <c r="R442" s="15" t="s">
        <v>26</v>
      </c>
      <c r="S442" s="208">
        <v>175</v>
      </c>
      <c r="T442" s="181">
        <v>27709</v>
      </c>
      <c r="U442" s="83">
        <v>0</v>
      </c>
      <c r="V442" s="14">
        <f aca="true" t="shared" si="16" ref="V442:V449">U442*1.12</f>
        <v>0</v>
      </c>
      <c r="W442" s="67" t="s">
        <v>75</v>
      </c>
      <c r="X442" s="10" t="s">
        <v>32</v>
      </c>
      <c r="Y442" s="160" t="s">
        <v>2181</v>
      </c>
    </row>
    <row r="443" spans="2:25" ht="63.75">
      <c r="B443" s="67" t="s">
        <v>2797</v>
      </c>
      <c r="C443" s="15" t="s">
        <v>34</v>
      </c>
      <c r="D443" s="179" t="s">
        <v>2792</v>
      </c>
      <c r="E443" s="179" t="s">
        <v>2793</v>
      </c>
      <c r="F443" s="179" t="s">
        <v>2794</v>
      </c>
      <c r="G443" s="206" t="s">
        <v>2795</v>
      </c>
      <c r="H443" s="160" t="s">
        <v>30</v>
      </c>
      <c r="I443" s="69">
        <v>0</v>
      </c>
      <c r="J443" s="78">
        <v>470000000</v>
      </c>
      <c r="K443" s="71" t="s">
        <v>31</v>
      </c>
      <c r="L443" s="79" t="s">
        <v>2796</v>
      </c>
      <c r="M443" s="3" t="s">
        <v>40</v>
      </c>
      <c r="N443" s="72" t="s">
        <v>74</v>
      </c>
      <c r="O443" s="64" t="s">
        <v>1769</v>
      </c>
      <c r="P443" s="15" t="s">
        <v>37</v>
      </c>
      <c r="Q443" s="73" t="s">
        <v>94</v>
      </c>
      <c r="R443" s="15" t="s">
        <v>26</v>
      </c>
      <c r="S443" s="208">
        <v>175</v>
      </c>
      <c r="T443" s="181">
        <v>19242.36</v>
      </c>
      <c r="U443" s="85">
        <f>S443*T443</f>
        <v>3367413</v>
      </c>
      <c r="V443" s="14">
        <f t="shared" si="16"/>
        <v>3771502.5600000005</v>
      </c>
      <c r="W443" s="67" t="s">
        <v>75</v>
      </c>
      <c r="X443" s="10" t="s">
        <v>32</v>
      </c>
      <c r="Y443" s="160"/>
    </row>
    <row r="444" spans="2:25" ht="63.75">
      <c r="B444" s="67" t="s">
        <v>2798</v>
      </c>
      <c r="C444" s="15" t="s">
        <v>34</v>
      </c>
      <c r="D444" s="179" t="s">
        <v>2799</v>
      </c>
      <c r="E444" s="179" t="s">
        <v>2793</v>
      </c>
      <c r="F444" s="179" t="s">
        <v>2800</v>
      </c>
      <c r="G444" s="206" t="s">
        <v>2801</v>
      </c>
      <c r="H444" s="160" t="s">
        <v>30</v>
      </c>
      <c r="I444" s="69">
        <v>0</v>
      </c>
      <c r="J444" s="78">
        <v>470000000</v>
      </c>
      <c r="K444" s="71" t="s">
        <v>31</v>
      </c>
      <c r="L444" s="79" t="s">
        <v>2796</v>
      </c>
      <c r="M444" s="3" t="s">
        <v>40</v>
      </c>
      <c r="N444" s="72" t="s">
        <v>74</v>
      </c>
      <c r="O444" s="64" t="s">
        <v>1769</v>
      </c>
      <c r="P444" s="15" t="s">
        <v>37</v>
      </c>
      <c r="Q444" s="73" t="s">
        <v>94</v>
      </c>
      <c r="R444" s="15" t="s">
        <v>26</v>
      </c>
      <c r="S444" s="208">
        <v>20</v>
      </c>
      <c r="T444" s="181">
        <v>16550</v>
      </c>
      <c r="U444" s="83">
        <v>0</v>
      </c>
      <c r="V444" s="14">
        <f t="shared" si="16"/>
        <v>0</v>
      </c>
      <c r="W444" s="67" t="s">
        <v>75</v>
      </c>
      <c r="X444" s="10" t="s">
        <v>32</v>
      </c>
      <c r="Y444" s="160" t="s">
        <v>2181</v>
      </c>
    </row>
    <row r="445" spans="2:25" ht="63.75">
      <c r="B445" s="67" t="s">
        <v>2802</v>
      </c>
      <c r="C445" s="15" t="s">
        <v>34</v>
      </c>
      <c r="D445" s="179" t="s">
        <v>2799</v>
      </c>
      <c r="E445" s="179" t="s">
        <v>2793</v>
      </c>
      <c r="F445" s="179" t="s">
        <v>2800</v>
      </c>
      <c r="G445" s="206" t="s">
        <v>2801</v>
      </c>
      <c r="H445" s="160" t="s">
        <v>30</v>
      </c>
      <c r="I445" s="69">
        <v>0</v>
      </c>
      <c r="J445" s="78">
        <v>470000000</v>
      </c>
      <c r="K445" s="71" t="s">
        <v>31</v>
      </c>
      <c r="L445" s="79" t="s">
        <v>2796</v>
      </c>
      <c r="M445" s="3" t="s">
        <v>40</v>
      </c>
      <c r="N445" s="72" t="s">
        <v>74</v>
      </c>
      <c r="O445" s="64" t="s">
        <v>1769</v>
      </c>
      <c r="P445" s="15" t="s">
        <v>37</v>
      </c>
      <c r="Q445" s="73" t="s">
        <v>94</v>
      </c>
      <c r="R445" s="15" t="s">
        <v>26</v>
      </c>
      <c r="S445" s="208">
        <v>20</v>
      </c>
      <c r="T445" s="181">
        <v>11493</v>
      </c>
      <c r="U445" s="85">
        <f>S445*T445</f>
        <v>229860</v>
      </c>
      <c r="V445" s="14">
        <f t="shared" si="16"/>
        <v>257443.2</v>
      </c>
      <c r="W445" s="67" t="s">
        <v>75</v>
      </c>
      <c r="X445" s="10" t="s">
        <v>32</v>
      </c>
      <c r="Y445" s="160"/>
    </row>
    <row r="446" spans="2:25" ht="63.75">
      <c r="B446" s="67" t="s">
        <v>2803</v>
      </c>
      <c r="C446" s="15" t="s">
        <v>34</v>
      </c>
      <c r="D446" s="179" t="s">
        <v>2804</v>
      </c>
      <c r="E446" s="179" t="s">
        <v>2805</v>
      </c>
      <c r="F446" s="179" t="s">
        <v>2806</v>
      </c>
      <c r="G446" s="183" t="s">
        <v>2807</v>
      </c>
      <c r="H446" s="160" t="s">
        <v>30</v>
      </c>
      <c r="I446" s="69">
        <v>0</v>
      </c>
      <c r="J446" s="78">
        <v>470000000</v>
      </c>
      <c r="K446" s="71" t="s">
        <v>31</v>
      </c>
      <c r="L446" s="79" t="s">
        <v>2796</v>
      </c>
      <c r="M446" s="3" t="s">
        <v>40</v>
      </c>
      <c r="N446" s="72" t="s">
        <v>74</v>
      </c>
      <c r="O446" s="64" t="s">
        <v>1769</v>
      </c>
      <c r="P446" s="15" t="s">
        <v>37</v>
      </c>
      <c r="Q446" s="73" t="s">
        <v>94</v>
      </c>
      <c r="R446" s="15" t="s">
        <v>26</v>
      </c>
      <c r="S446" s="208">
        <v>30</v>
      </c>
      <c r="T446" s="181">
        <v>7950</v>
      </c>
      <c r="U446" s="83">
        <v>0</v>
      </c>
      <c r="V446" s="14">
        <f t="shared" si="16"/>
        <v>0</v>
      </c>
      <c r="W446" s="67" t="s">
        <v>75</v>
      </c>
      <c r="X446" s="10" t="s">
        <v>32</v>
      </c>
      <c r="Y446" s="160" t="s">
        <v>2181</v>
      </c>
    </row>
    <row r="447" spans="2:25" ht="63.75">
      <c r="B447" s="67" t="s">
        <v>2808</v>
      </c>
      <c r="C447" s="15" t="s">
        <v>34</v>
      </c>
      <c r="D447" s="179" t="s">
        <v>2804</v>
      </c>
      <c r="E447" s="179" t="s">
        <v>2805</v>
      </c>
      <c r="F447" s="179" t="s">
        <v>2806</v>
      </c>
      <c r="G447" s="183" t="s">
        <v>2807</v>
      </c>
      <c r="H447" s="160" t="s">
        <v>30</v>
      </c>
      <c r="I447" s="69">
        <v>0</v>
      </c>
      <c r="J447" s="78">
        <v>470000000</v>
      </c>
      <c r="K447" s="71" t="s">
        <v>31</v>
      </c>
      <c r="L447" s="79" t="s">
        <v>2796</v>
      </c>
      <c r="M447" s="3" t="s">
        <v>40</v>
      </c>
      <c r="N447" s="72" t="s">
        <v>74</v>
      </c>
      <c r="O447" s="64" t="s">
        <v>1769</v>
      </c>
      <c r="P447" s="15" t="s">
        <v>37</v>
      </c>
      <c r="Q447" s="73" t="s">
        <v>94</v>
      </c>
      <c r="R447" s="15" t="s">
        <v>26</v>
      </c>
      <c r="S447" s="208">
        <v>30</v>
      </c>
      <c r="T447" s="181">
        <v>5520</v>
      </c>
      <c r="U447" s="85">
        <f>S447*T447</f>
        <v>165600</v>
      </c>
      <c r="V447" s="14">
        <f t="shared" si="16"/>
        <v>185472.00000000003</v>
      </c>
      <c r="W447" s="67" t="s">
        <v>75</v>
      </c>
      <c r="X447" s="10" t="s">
        <v>32</v>
      </c>
      <c r="Y447" s="160"/>
    </row>
    <row r="448" spans="2:25" ht="63.75">
      <c r="B448" s="67" t="s">
        <v>2809</v>
      </c>
      <c r="C448" s="15" t="s">
        <v>34</v>
      </c>
      <c r="D448" s="179" t="s">
        <v>2804</v>
      </c>
      <c r="E448" s="179" t="s">
        <v>2805</v>
      </c>
      <c r="F448" s="179" t="s">
        <v>2806</v>
      </c>
      <c r="G448" s="183" t="s">
        <v>2810</v>
      </c>
      <c r="H448" s="160" t="s">
        <v>30</v>
      </c>
      <c r="I448" s="69">
        <v>0</v>
      </c>
      <c r="J448" s="78">
        <v>470000000</v>
      </c>
      <c r="K448" s="71" t="s">
        <v>31</v>
      </c>
      <c r="L448" s="79" t="s">
        <v>2796</v>
      </c>
      <c r="M448" s="3" t="s">
        <v>40</v>
      </c>
      <c r="N448" s="72" t="s">
        <v>74</v>
      </c>
      <c r="O448" s="64" t="s">
        <v>1769</v>
      </c>
      <c r="P448" s="15" t="s">
        <v>37</v>
      </c>
      <c r="Q448" s="73" t="s">
        <v>94</v>
      </c>
      <c r="R448" s="15" t="s">
        <v>26</v>
      </c>
      <c r="S448" s="208">
        <v>600</v>
      </c>
      <c r="T448" s="181">
        <v>7425</v>
      </c>
      <c r="U448" s="83">
        <v>0</v>
      </c>
      <c r="V448" s="14">
        <f t="shared" si="16"/>
        <v>0</v>
      </c>
      <c r="W448" s="67" t="s">
        <v>75</v>
      </c>
      <c r="X448" s="10" t="s">
        <v>32</v>
      </c>
      <c r="Y448" s="160" t="s">
        <v>2181</v>
      </c>
    </row>
    <row r="449" spans="2:25" ht="63.75">
      <c r="B449" s="67" t="s">
        <v>2811</v>
      </c>
      <c r="C449" s="15" t="s">
        <v>34</v>
      </c>
      <c r="D449" s="179" t="s">
        <v>2804</v>
      </c>
      <c r="E449" s="179" t="s">
        <v>2805</v>
      </c>
      <c r="F449" s="179" t="s">
        <v>2806</v>
      </c>
      <c r="G449" s="183" t="s">
        <v>2810</v>
      </c>
      <c r="H449" s="160" t="s">
        <v>30</v>
      </c>
      <c r="I449" s="69">
        <v>0</v>
      </c>
      <c r="J449" s="78">
        <v>470000000</v>
      </c>
      <c r="K449" s="71" t="s">
        <v>31</v>
      </c>
      <c r="L449" s="79" t="s">
        <v>2796</v>
      </c>
      <c r="M449" s="3" t="s">
        <v>40</v>
      </c>
      <c r="N449" s="72" t="s">
        <v>74</v>
      </c>
      <c r="O449" s="64" t="s">
        <v>1769</v>
      </c>
      <c r="P449" s="15" t="s">
        <v>37</v>
      </c>
      <c r="Q449" s="73" t="s">
        <v>94</v>
      </c>
      <c r="R449" s="15" t="s">
        <v>26</v>
      </c>
      <c r="S449" s="208">
        <v>600</v>
      </c>
      <c r="T449" s="181">
        <v>5156</v>
      </c>
      <c r="U449" s="85">
        <f>S449*T449</f>
        <v>3093600</v>
      </c>
      <c r="V449" s="14">
        <f t="shared" si="16"/>
        <v>3464832.0000000005</v>
      </c>
      <c r="W449" s="67" t="s">
        <v>75</v>
      </c>
      <c r="X449" s="10" t="s">
        <v>32</v>
      </c>
      <c r="Y449" s="160"/>
    </row>
    <row r="450" spans="2:25" ht="63.75">
      <c r="B450" s="67" t="s">
        <v>2812</v>
      </c>
      <c r="C450" s="15" t="s">
        <v>34</v>
      </c>
      <c r="D450" s="179" t="s">
        <v>2813</v>
      </c>
      <c r="E450" s="179" t="s">
        <v>2805</v>
      </c>
      <c r="F450" s="179" t="s">
        <v>2814</v>
      </c>
      <c r="G450" s="183" t="s">
        <v>2815</v>
      </c>
      <c r="H450" s="160" t="s">
        <v>30</v>
      </c>
      <c r="I450" s="69">
        <v>0</v>
      </c>
      <c r="J450" s="78">
        <v>470000000</v>
      </c>
      <c r="K450" s="71" t="s">
        <v>31</v>
      </c>
      <c r="L450" s="79" t="s">
        <v>2796</v>
      </c>
      <c r="M450" s="3" t="s">
        <v>40</v>
      </c>
      <c r="N450" s="72" t="s">
        <v>74</v>
      </c>
      <c r="O450" s="64" t="s">
        <v>1769</v>
      </c>
      <c r="P450" s="15" t="s">
        <v>37</v>
      </c>
      <c r="Q450" s="73" t="s">
        <v>94</v>
      </c>
      <c r="R450" s="15" t="s">
        <v>26</v>
      </c>
      <c r="S450" s="208">
        <v>149</v>
      </c>
      <c r="T450" s="181">
        <v>1090</v>
      </c>
      <c r="U450" s="83">
        <v>0</v>
      </c>
      <c r="V450" s="14">
        <f aca="true" t="shared" si="17" ref="V450:V467">U450*1.12</f>
        <v>0</v>
      </c>
      <c r="W450" s="67" t="s">
        <v>75</v>
      </c>
      <c r="X450" s="10" t="s">
        <v>32</v>
      </c>
      <c r="Y450" s="160" t="s">
        <v>2181</v>
      </c>
    </row>
    <row r="451" spans="2:25" ht="63.75">
      <c r="B451" s="67" t="s">
        <v>2816</v>
      </c>
      <c r="C451" s="15" t="s">
        <v>34</v>
      </c>
      <c r="D451" s="179" t="s">
        <v>2813</v>
      </c>
      <c r="E451" s="179" t="s">
        <v>2805</v>
      </c>
      <c r="F451" s="179" t="s">
        <v>2814</v>
      </c>
      <c r="G451" s="183" t="s">
        <v>2815</v>
      </c>
      <c r="H451" s="160" t="s">
        <v>30</v>
      </c>
      <c r="I451" s="69">
        <v>0</v>
      </c>
      <c r="J451" s="78">
        <v>470000000</v>
      </c>
      <c r="K451" s="71" t="s">
        <v>31</v>
      </c>
      <c r="L451" s="79" t="s">
        <v>2796</v>
      </c>
      <c r="M451" s="3" t="s">
        <v>40</v>
      </c>
      <c r="N451" s="72" t="s">
        <v>74</v>
      </c>
      <c r="O451" s="64" t="s">
        <v>1769</v>
      </c>
      <c r="P451" s="15" t="s">
        <v>37</v>
      </c>
      <c r="Q451" s="73" t="s">
        <v>94</v>
      </c>
      <c r="R451" s="15" t="s">
        <v>26</v>
      </c>
      <c r="S451" s="208">
        <v>149</v>
      </c>
      <c r="T451" s="181">
        <v>756</v>
      </c>
      <c r="U451" s="85">
        <f>S451*T451</f>
        <v>112644</v>
      </c>
      <c r="V451" s="14">
        <f t="shared" si="17"/>
        <v>126161.28000000001</v>
      </c>
      <c r="W451" s="67" t="s">
        <v>75</v>
      </c>
      <c r="X451" s="10" t="s">
        <v>32</v>
      </c>
      <c r="Y451" s="160"/>
    </row>
    <row r="452" spans="2:25" ht="63.75">
      <c r="B452" s="67" t="s">
        <v>2817</v>
      </c>
      <c r="C452" s="15" t="s">
        <v>34</v>
      </c>
      <c r="D452" s="179" t="s">
        <v>2818</v>
      </c>
      <c r="E452" s="179" t="s">
        <v>2805</v>
      </c>
      <c r="F452" s="179" t="s">
        <v>2819</v>
      </c>
      <c r="G452" s="183" t="s">
        <v>2820</v>
      </c>
      <c r="H452" s="160" t="s">
        <v>30</v>
      </c>
      <c r="I452" s="69">
        <v>0</v>
      </c>
      <c r="J452" s="78">
        <v>470000000</v>
      </c>
      <c r="K452" s="71" t="s">
        <v>31</v>
      </c>
      <c r="L452" s="79" t="s">
        <v>2796</v>
      </c>
      <c r="M452" s="3" t="s">
        <v>40</v>
      </c>
      <c r="N452" s="72" t="s">
        <v>74</v>
      </c>
      <c r="O452" s="64" t="s">
        <v>1769</v>
      </c>
      <c r="P452" s="15" t="s">
        <v>37</v>
      </c>
      <c r="Q452" s="73" t="s">
        <v>94</v>
      </c>
      <c r="R452" s="15" t="s">
        <v>26</v>
      </c>
      <c r="S452" s="208">
        <v>15</v>
      </c>
      <c r="T452" s="181">
        <v>9250</v>
      </c>
      <c r="U452" s="83">
        <v>0</v>
      </c>
      <c r="V452" s="14">
        <f t="shared" si="17"/>
        <v>0</v>
      </c>
      <c r="W452" s="67" t="s">
        <v>75</v>
      </c>
      <c r="X452" s="10" t="s">
        <v>32</v>
      </c>
      <c r="Y452" s="160" t="s">
        <v>2181</v>
      </c>
    </row>
    <row r="453" spans="2:25" ht="63.75">
      <c r="B453" s="67" t="s">
        <v>2821</v>
      </c>
      <c r="C453" s="15" t="s">
        <v>34</v>
      </c>
      <c r="D453" s="179" t="s">
        <v>2818</v>
      </c>
      <c r="E453" s="179" t="s">
        <v>2805</v>
      </c>
      <c r="F453" s="179" t="s">
        <v>2819</v>
      </c>
      <c r="G453" s="183" t="s">
        <v>2820</v>
      </c>
      <c r="H453" s="160" t="s">
        <v>30</v>
      </c>
      <c r="I453" s="69">
        <v>0</v>
      </c>
      <c r="J453" s="78">
        <v>470000000</v>
      </c>
      <c r="K453" s="71" t="s">
        <v>31</v>
      </c>
      <c r="L453" s="79" t="s">
        <v>2796</v>
      </c>
      <c r="M453" s="3" t="s">
        <v>40</v>
      </c>
      <c r="N453" s="72" t="s">
        <v>74</v>
      </c>
      <c r="O453" s="64" t="s">
        <v>1769</v>
      </c>
      <c r="P453" s="15" t="s">
        <v>37</v>
      </c>
      <c r="Q453" s="73" t="s">
        <v>94</v>
      </c>
      <c r="R453" s="15" t="s">
        <v>26</v>
      </c>
      <c r="S453" s="208">
        <v>15</v>
      </c>
      <c r="T453" s="181">
        <v>6423</v>
      </c>
      <c r="U453" s="85">
        <f>S453*T453</f>
        <v>96345</v>
      </c>
      <c r="V453" s="14">
        <f t="shared" si="17"/>
        <v>107906.40000000001</v>
      </c>
      <c r="W453" s="67" t="s">
        <v>75</v>
      </c>
      <c r="X453" s="10" t="s">
        <v>32</v>
      </c>
      <c r="Y453" s="160"/>
    </row>
    <row r="454" spans="2:25" ht="63.75">
      <c r="B454" s="67" t="s">
        <v>2822</v>
      </c>
      <c r="C454" s="15" t="s">
        <v>34</v>
      </c>
      <c r="D454" s="179" t="s">
        <v>2818</v>
      </c>
      <c r="E454" s="179" t="s">
        <v>2805</v>
      </c>
      <c r="F454" s="179" t="s">
        <v>2819</v>
      </c>
      <c r="G454" s="183" t="s">
        <v>2823</v>
      </c>
      <c r="H454" s="160" t="s">
        <v>30</v>
      </c>
      <c r="I454" s="69">
        <v>0</v>
      </c>
      <c r="J454" s="78">
        <v>470000000</v>
      </c>
      <c r="K454" s="71" t="s">
        <v>31</v>
      </c>
      <c r="L454" s="79" t="s">
        <v>2796</v>
      </c>
      <c r="M454" s="3" t="s">
        <v>40</v>
      </c>
      <c r="N454" s="72" t="s">
        <v>74</v>
      </c>
      <c r="O454" s="64" t="s">
        <v>1769</v>
      </c>
      <c r="P454" s="15" t="s">
        <v>37</v>
      </c>
      <c r="Q454" s="73" t="s">
        <v>94</v>
      </c>
      <c r="R454" s="15" t="s">
        <v>26</v>
      </c>
      <c r="S454" s="208">
        <v>45</v>
      </c>
      <c r="T454" s="181">
        <v>10400</v>
      </c>
      <c r="U454" s="83">
        <v>0</v>
      </c>
      <c r="V454" s="14">
        <f t="shared" si="17"/>
        <v>0</v>
      </c>
      <c r="W454" s="67" t="s">
        <v>75</v>
      </c>
      <c r="X454" s="10" t="s">
        <v>32</v>
      </c>
      <c r="Y454" s="160" t="s">
        <v>2181</v>
      </c>
    </row>
    <row r="455" spans="2:25" ht="63.75">
      <c r="B455" s="67" t="s">
        <v>2824</v>
      </c>
      <c r="C455" s="15" t="s">
        <v>34</v>
      </c>
      <c r="D455" s="179" t="s">
        <v>2818</v>
      </c>
      <c r="E455" s="179" t="s">
        <v>2805</v>
      </c>
      <c r="F455" s="179" t="s">
        <v>2819</v>
      </c>
      <c r="G455" s="183" t="s">
        <v>2823</v>
      </c>
      <c r="H455" s="160" t="s">
        <v>30</v>
      </c>
      <c r="I455" s="69">
        <v>0</v>
      </c>
      <c r="J455" s="78">
        <v>470000000</v>
      </c>
      <c r="K455" s="71" t="s">
        <v>31</v>
      </c>
      <c r="L455" s="79" t="s">
        <v>2796</v>
      </c>
      <c r="M455" s="3" t="s">
        <v>40</v>
      </c>
      <c r="N455" s="72" t="s">
        <v>74</v>
      </c>
      <c r="O455" s="64" t="s">
        <v>1769</v>
      </c>
      <c r="P455" s="15" t="s">
        <v>37</v>
      </c>
      <c r="Q455" s="73" t="s">
        <v>94</v>
      </c>
      <c r="R455" s="15" t="s">
        <v>26</v>
      </c>
      <c r="S455" s="208">
        <v>45</v>
      </c>
      <c r="T455" s="181">
        <v>7222</v>
      </c>
      <c r="U455" s="85">
        <f>S455*T455</f>
        <v>324990</v>
      </c>
      <c r="V455" s="14">
        <f t="shared" si="17"/>
        <v>363988.80000000005</v>
      </c>
      <c r="W455" s="67" t="s">
        <v>75</v>
      </c>
      <c r="X455" s="10" t="s">
        <v>32</v>
      </c>
      <c r="Y455" s="160"/>
    </row>
    <row r="456" spans="2:25" ht="63.75">
      <c r="B456" s="67" t="s">
        <v>2825</v>
      </c>
      <c r="C456" s="15" t="s">
        <v>34</v>
      </c>
      <c r="D456" s="179" t="s">
        <v>2826</v>
      </c>
      <c r="E456" s="179" t="s">
        <v>2805</v>
      </c>
      <c r="F456" s="179" t="s">
        <v>2827</v>
      </c>
      <c r="G456" s="206"/>
      <c r="H456" s="160" t="s">
        <v>30</v>
      </c>
      <c r="I456" s="69">
        <v>0</v>
      </c>
      <c r="J456" s="78">
        <v>470000000</v>
      </c>
      <c r="K456" s="71" t="s">
        <v>31</v>
      </c>
      <c r="L456" s="79" t="s">
        <v>2796</v>
      </c>
      <c r="M456" s="3" t="s">
        <v>40</v>
      </c>
      <c r="N456" s="72" t="s">
        <v>74</v>
      </c>
      <c r="O456" s="64" t="s">
        <v>1769</v>
      </c>
      <c r="P456" s="15" t="s">
        <v>37</v>
      </c>
      <c r="Q456" s="73" t="s">
        <v>94</v>
      </c>
      <c r="R456" s="15" t="s">
        <v>26</v>
      </c>
      <c r="S456" s="208">
        <v>10</v>
      </c>
      <c r="T456" s="181">
        <v>2150</v>
      </c>
      <c r="U456" s="83">
        <v>0</v>
      </c>
      <c r="V456" s="14">
        <f t="shared" si="17"/>
        <v>0</v>
      </c>
      <c r="W456" s="67" t="s">
        <v>75</v>
      </c>
      <c r="X456" s="10" t="s">
        <v>32</v>
      </c>
      <c r="Y456" s="160" t="s">
        <v>2181</v>
      </c>
    </row>
    <row r="457" spans="2:25" ht="63.75">
      <c r="B457" s="67" t="s">
        <v>2828</v>
      </c>
      <c r="C457" s="15" t="s">
        <v>34</v>
      </c>
      <c r="D457" s="179" t="s">
        <v>2826</v>
      </c>
      <c r="E457" s="179" t="s">
        <v>2805</v>
      </c>
      <c r="F457" s="179" t="s">
        <v>2827</v>
      </c>
      <c r="G457" s="206"/>
      <c r="H457" s="160" t="s">
        <v>30</v>
      </c>
      <c r="I457" s="69">
        <v>0</v>
      </c>
      <c r="J457" s="78">
        <v>470000000</v>
      </c>
      <c r="K457" s="71" t="s">
        <v>31</v>
      </c>
      <c r="L457" s="79" t="s">
        <v>2796</v>
      </c>
      <c r="M457" s="3" t="s">
        <v>40</v>
      </c>
      <c r="N457" s="72" t="s">
        <v>74</v>
      </c>
      <c r="O457" s="64" t="s">
        <v>1769</v>
      </c>
      <c r="P457" s="15" t="s">
        <v>37</v>
      </c>
      <c r="Q457" s="73" t="s">
        <v>94</v>
      </c>
      <c r="R457" s="15" t="s">
        <v>26</v>
      </c>
      <c r="S457" s="208">
        <v>10</v>
      </c>
      <c r="T457" s="181">
        <v>1493</v>
      </c>
      <c r="U457" s="85">
        <f>S457*T457</f>
        <v>14930</v>
      </c>
      <c r="V457" s="14">
        <f t="shared" si="17"/>
        <v>16721.600000000002</v>
      </c>
      <c r="W457" s="67" t="s">
        <v>75</v>
      </c>
      <c r="X457" s="10" t="s">
        <v>32</v>
      </c>
      <c r="Y457" s="160"/>
    </row>
    <row r="458" spans="2:25" ht="63.75">
      <c r="B458" s="67" t="s">
        <v>2829</v>
      </c>
      <c r="C458" s="15" t="s">
        <v>34</v>
      </c>
      <c r="D458" s="179" t="s">
        <v>2830</v>
      </c>
      <c r="E458" s="179" t="s">
        <v>2805</v>
      </c>
      <c r="F458" s="179" t="s">
        <v>2827</v>
      </c>
      <c r="G458" s="183" t="s">
        <v>2831</v>
      </c>
      <c r="H458" s="160" t="s">
        <v>30</v>
      </c>
      <c r="I458" s="69">
        <v>0</v>
      </c>
      <c r="J458" s="78">
        <v>470000000</v>
      </c>
      <c r="K458" s="71" t="s">
        <v>31</v>
      </c>
      <c r="L458" s="79" t="s">
        <v>2796</v>
      </c>
      <c r="M458" s="3" t="s">
        <v>40</v>
      </c>
      <c r="N458" s="72" t="s">
        <v>74</v>
      </c>
      <c r="O458" s="64" t="s">
        <v>1769</v>
      </c>
      <c r="P458" s="15" t="s">
        <v>37</v>
      </c>
      <c r="Q458" s="73" t="s">
        <v>94</v>
      </c>
      <c r="R458" s="15" t="s">
        <v>26</v>
      </c>
      <c r="S458" s="208">
        <v>178</v>
      </c>
      <c r="T458" s="181">
        <v>1115</v>
      </c>
      <c r="U458" s="83">
        <v>0</v>
      </c>
      <c r="V458" s="14">
        <f t="shared" si="17"/>
        <v>0</v>
      </c>
      <c r="W458" s="67" t="s">
        <v>75</v>
      </c>
      <c r="X458" s="10" t="s">
        <v>32</v>
      </c>
      <c r="Y458" s="160" t="s">
        <v>2181</v>
      </c>
    </row>
    <row r="459" spans="2:25" ht="63.75">
      <c r="B459" s="67" t="s">
        <v>2832</v>
      </c>
      <c r="C459" s="15" t="s">
        <v>34</v>
      </c>
      <c r="D459" s="179" t="s">
        <v>2830</v>
      </c>
      <c r="E459" s="179" t="s">
        <v>2805</v>
      </c>
      <c r="F459" s="179" t="s">
        <v>2827</v>
      </c>
      <c r="G459" s="183" t="s">
        <v>2831</v>
      </c>
      <c r="H459" s="160" t="s">
        <v>30</v>
      </c>
      <c r="I459" s="69">
        <v>0</v>
      </c>
      <c r="J459" s="78">
        <v>470000000</v>
      </c>
      <c r="K459" s="71" t="s">
        <v>31</v>
      </c>
      <c r="L459" s="79" t="s">
        <v>2796</v>
      </c>
      <c r="M459" s="3" t="s">
        <v>40</v>
      </c>
      <c r="N459" s="72" t="s">
        <v>74</v>
      </c>
      <c r="O459" s="64" t="s">
        <v>1769</v>
      </c>
      <c r="P459" s="15" t="s">
        <v>37</v>
      </c>
      <c r="Q459" s="73" t="s">
        <v>94</v>
      </c>
      <c r="R459" s="15" t="s">
        <v>26</v>
      </c>
      <c r="S459" s="208">
        <v>178</v>
      </c>
      <c r="T459" s="181">
        <v>774</v>
      </c>
      <c r="U459" s="85">
        <f>S459*T459</f>
        <v>137772</v>
      </c>
      <c r="V459" s="14">
        <f t="shared" si="17"/>
        <v>154304.64</v>
      </c>
      <c r="W459" s="67" t="s">
        <v>75</v>
      </c>
      <c r="X459" s="10" t="s">
        <v>32</v>
      </c>
      <c r="Y459" s="160"/>
    </row>
    <row r="460" spans="2:25" ht="63.75">
      <c r="B460" s="67" t="s">
        <v>2833</v>
      </c>
      <c r="C460" s="15" t="s">
        <v>34</v>
      </c>
      <c r="D460" s="179" t="s">
        <v>2834</v>
      </c>
      <c r="E460" s="179" t="s">
        <v>2805</v>
      </c>
      <c r="F460" s="179" t="s">
        <v>2835</v>
      </c>
      <c r="G460" s="183" t="s">
        <v>2836</v>
      </c>
      <c r="H460" s="160" t="s">
        <v>30</v>
      </c>
      <c r="I460" s="69">
        <v>0</v>
      </c>
      <c r="J460" s="78">
        <v>470000000</v>
      </c>
      <c r="K460" s="71" t="s">
        <v>31</v>
      </c>
      <c r="L460" s="79" t="s">
        <v>2796</v>
      </c>
      <c r="M460" s="3" t="s">
        <v>40</v>
      </c>
      <c r="N460" s="72" t="s">
        <v>74</v>
      </c>
      <c r="O460" s="64" t="s">
        <v>1769</v>
      </c>
      <c r="P460" s="15" t="s">
        <v>37</v>
      </c>
      <c r="Q460" s="73" t="s">
        <v>94</v>
      </c>
      <c r="R460" s="15" t="s">
        <v>26</v>
      </c>
      <c r="S460" s="208">
        <v>25</v>
      </c>
      <c r="T460" s="181">
        <v>1416</v>
      </c>
      <c r="U460" s="83">
        <v>0</v>
      </c>
      <c r="V460" s="14">
        <f t="shared" si="17"/>
        <v>0</v>
      </c>
      <c r="W460" s="67" t="s">
        <v>75</v>
      </c>
      <c r="X460" s="10" t="s">
        <v>32</v>
      </c>
      <c r="Y460" s="160" t="s">
        <v>2181</v>
      </c>
    </row>
    <row r="461" spans="2:25" ht="63.75">
      <c r="B461" s="67" t="s">
        <v>2837</v>
      </c>
      <c r="C461" s="15" t="s">
        <v>34</v>
      </c>
      <c r="D461" s="179" t="s">
        <v>2834</v>
      </c>
      <c r="E461" s="179" t="s">
        <v>2805</v>
      </c>
      <c r="F461" s="179" t="s">
        <v>2835</v>
      </c>
      <c r="G461" s="183" t="s">
        <v>2836</v>
      </c>
      <c r="H461" s="160" t="s">
        <v>30</v>
      </c>
      <c r="I461" s="69">
        <v>0</v>
      </c>
      <c r="J461" s="78">
        <v>470000000</v>
      </c>
      <c r="K461" s="71" t="s">
        <v>31</v>
      </c>
      <c r="L461" s="79" t="s">
        <v>2796</v>
      </c>
      <c r="M461" s="3" t="s">
        <v>40</v>
      </c>
      <c r="N461" s="72" t="s">
        <v>74</v>
      </c>
      <c r="O461" s="64" t="s">
        <v>1769</v>
      </c>
      <c r="P461" s="15" t="s">
        <v>37</v>
      </c>
      <c r="Q461" s="73" t="s">
        <v>94</v>
      </c>
      <c r="R461" s="15" t="s">
        <v>26</v>
      </c>
      <c r="S461" s="208">
        <v>25</v>
      </c>
      <c r="T461" s="181">
        <v>983</v>
      </c>
      <c r="U461" s="85">
        <f>S461*T461</f>
        <v>24575</v>
      </c>
      <c r="V461" s="14">
        <f t="shared" si="17"/>
        <v>27524.000000000004</v>
      </c>
      <c r="W461" s="67" t="s">
        <v>75</v>
      </c>
      <c r="X461" s="10" t="s">
        <v>32</v>
      </c>
      <c r="Y461" s="160"/>
    </row>
    <row r="462" spans="2:25" ht="63.75">
      <c r="B462" s="67" t="s">
        <v>2838</v>
      </c>
      <c r="C462" s="15" t="s">
        <v>34</v>
      </c>
      <c r="D462" s="179" t="s">
        <v>2818</v>
      </c>
      <c r="E462" s="179" t="s">
        <v>2805</v>
      </c>
      <c r="F462" s="179" t="s">
        <v>2819</v>
      </c>
      <c r="G462" s="183" t="s">
        <v>2839</v>
      </c>
      <c r="H462" s="160" t="s">
        <v>30</v>
      </c>
      <c r="I462" s="69">
        <v>0</v>
      </c>
      <c r="J462" s="78">
        <v>470000000</v>
      </c>
      <c r="K462" s="71" t="s">
        <v>31</v>
      </c>
      <c r="L462" s="79" t="s">
        <v>2796</v>
      </c>
      <c r="M462" s="3" t="s">
        <v>40</v>
      </c>
      <c r="N462" s="72" t="s">
        <v>74</v>
      </c>
      <c r="O462" s="64" t="s">
        <v>1769</v>
      </c>
      <c r="P462" s="15" t="s">
        <v>37</v>
      </c>
      <c r="Q462" s="73" t="s">
        <v>94</v>
      </c>
      <c r="R462" s="15" t="s">
        <v>26</v>
      </c>
      <c r="S462" s="208">
        <v>25</v>
      </c>
      <c r="T462" s="181">
        <v>13480</v>
      </c>
      <c r="U462" s="83">
        <v>0</v>
      </c>
      <c r="V462" s="14">
        <f t="shared" si="17"/>
        <v>0</v>
      </c>
      <c r="W462" s="67" t="s">
        <v>75</v>
      </c>
      <c r="X462" s="10" t="s">
        <v>32</v>
      </c>
      <c r="Y462" s="160" t="s">
        <v>2181</v>
      </c>
    </row>
    <row r="463" spans="2:25" ht="63.75">
      <c r="B463" s="67" t="s">
        <v>2840</v>
      </c>
      <c r="C463" s="15" t="s">
        <v>34</v>
      </c>
      <c r="D463" s="179" t="s">
        <v>2818</v>
      </c>
      <c r="E463" s="179" t="s">
        <v>2805</v>
      </c>
      <c r="F463" s="179" t="s">
        <v>2819</v>
      </c>
      <c r="G463" s="183" t="s">
        <v>2839</v>
      </c>
      <c r="H463" s="160" t="s">
        <v>30</v>
      </c>
      <c r="I463" s="69">
        <v>0</v>
      </c>
      <c r="J463" s="78">
        <v>470000000</v>
      </c>
      <c r="K463" s="71" t="s">
        <v>31</v>
      </c>
      <c r="L463" s="79" t="s">
        <v>2796</v>
      </c>
      <c r="M463" s="3" t="s">
        <v>40</v>
      </c>
      <c r="N463" s="72" t="s">
        <v>74</v>
      </c>
      <c r="O463" s="64" t="s">
        <v>1769</v>
      </c>
      <c r="P463" s="15" t="s">
        <v>37</v>
      </c>
      <c r="Q463" s="73" t="s">
        <v>94</v>
      </c>
      <c r="R463" s="15" t="s">
        <v>26</v>
      </c>
      <c r="S463" s="208">
        <v>25</v>
      </c>
      <c r="T463" s="181">
        <v>9361</v>
      </c>
      <c r="U463" s="85">
        <f>S463*T463</f>
        <v>234025</v>
      </c>
      <c r="V463" s="14">
        <f t="shared" si="17"/>
        <v>262108.00000000003</v>
      </c>
      <c r="W463" s="67" t="s">
        <v>75</v>
      </c>
      <c r="X463" s="10" t="s">
        <v>32</v>
      </c>
      <c r="Y463" s="160"/>
    </row>
    <row r="464" spans="2:25" ht="63.75">
      <c r="B464" s="67" t="s">
        <v>2841</v>
      </c>
      <c r="C464" s="15" t="s">
        <v>34</v>
      </c>
      <c r="D464" s="179" t="s">
        <v>2813</v>
      </c>
      <c r="E464" s="179" t="s">
        <v>2805</v>
      </c>
      <c r="F464" s="179" t="s">
        <v>2814</v>
      </c>
      <c r="G464" s="234" t="s">
        <v>2842</v>
      </c>
      <c r="H464" s="160" t="s">
        <v>30</v>
      </c>
      <c r="I464" s="69">
        <v>0</v>
      </c>
      <c r="J464" s="78">
        <v>470000000</v>
      </c>
      <c r="K464" s="71" t="s">
        <v>31</v>
      </c>
      <c r="L464" s="79" t="s">
        <v>2796</v>
      </c>
      <c r="M464" s="3" t="s">
        <v>40</v>
      </c>
      <c r="N464" s="72" t="s">
        <v>74</v>
      </c>
      <c r="O464" s="64" t="s">
        <v>1769</v>
      </c>
      <c r="P464" s="15" t="s">
        <v>37</v>
      </c>
      <c r="Q464" s="73" t="s">
        <v>94</v>
      </c>
      <c r="R464" s="15" t="s">
        <v>26</v>
      </c>
      <c r="S464" s="208">
        <v>50</v>
      </c>
      <c r="T464" s="181">
        <v>1430</v>
      </c>
      <c r="U464" s="83">
        <v>0</v>
      </c>
      <c r="V464" s="14">
        <f t="shared" si="17"/>
        <v>0</v>
      </c>
      <c r="W464" s="67" t="s">
        <v>75</v>
      </c>
      <c r="X464" s="10" t="s">
        <v>32</v>
      </c>
      <c r="Y464" s="160" t="s">
        <v>2181</v>
      </c>
    </row>
    <row r="465" spans="2:25" ht="63.75">
      <c r="B465" s="67" t="s">
        <v>2843</v>
      </c>
      <c r="C465" s="15" t="s">
        <v>34</v>
      </c>
      <c r="D465" s="179" t="s">
        <v>2813</v>
      </c>
      <c r="E465" s="179" t="s">
        <v>2805</v>
      </c>
      <c r="F465" s="179" t="s">
        <v>2814</v>
      </c>
      <c r="G465" s="234" t="s">
        <v>2842</v>
      </c>
      <c r="H465" s="160" t="s">
        <v>30</v>
      </c>
      <c r="I465" s="69">
        <v>0</v>
      </c>
      <c r="J465" s="78">
        <v>470000000</v>
      </c>
      <c r="K465" s="71" t="s">
        <v>31</v>
      </c>
      <c r="L465" s="79" t="s">
        <v>2796</v>
      </c>
      <c r="M465" s="3" t="s">
        <v>40</v>
      </c>
      <c r="N465" s="72" t="s">
        <v>74</v>
      </c>
      <c r="O465" s="64" t="s">
        <v>1769</v>
      </c>
      <c r="P465" s="15" t="s">
        <v>37</v>
      </c>
      <c r="Q465" s="73" t="s">
        <v>94</v>
      </c>
      <c r="R465" s="15" t="s">
        <v>26</v>
      </c>
      <c r="S465" s="208">
        <v>50</v>
      </c>
      <c r="T465" s="181">
        <v>993</v>
      </c>
      <c r="U465" s="85">
        <f>S465*T465</f>
        <v>49650</v>
      </c>
      <c r="V465" s="14">
        <f t="shared" si="17"/>
        <v>55608.00000000001</v>
      </c>
      <c r="W465" s="67" t="s">
        <v>75</v>
      </c>
      <c r="X465" s="10" t="s">
        <v>32</v>
      </c>
      <c r="Y465" s="160"/>
    </row>
    <row r="466" spans="2:25" ht="63.75">
      <c r="B466" s="67" t="s">
        <v>2844</v>
      </c>
      <c r="C466" s="15" t="s">
        <v>34</v>
      </c>
      <c r="D466" s="163" t="s">
        <v>2830</v>
      </c>
      <c r="E466" s="179" t="s">
        <v>2845</v>
      </c>
      <c r="F466" s="179" t="s">
        <v>2846</v>
      </c>
      <c r="G466" s="183" t="s">
        <v>2847</v>
      </c>
      <c r="H466" s="160" t="s">
        <v>30</v>
      </c>
      <c r="I466" s="69">
        <v>0</v>
      </c>
      <c r="J466" s="78">
        <v>470000000</v>
      </c>
      <c r="K466" s="71" t="s">
        <v>31</v>
      </c>
      <c r="L466" s="79" t="s">
        <v>2796</v>
      </c>
      <c r="M466" s="3" t="s">
        <v>40</v>
      </c>
      <c r="N466" s="72" t="s">
        <v>74</v>
      </c>
      <c r="O466" s="64" t="s">
        <v>1769</v>
      </c>
      <c r="P466" s="15" t="s">
        <v>37</v>
      </c>
      <c r="Q466" s="73" t="s">
        <v>94</v>
      </c>
      <c r="R466" s="15" t="s">
        <v>26</v>
      </c>
      <c r="S466" s="208">
        <v>310</v>
      </c>
      <c r="T466" s="181">
        <v>15050</v>
      </c>
      <c r="U466" s="83">
        <v>0</v>
      </c>
      <c r="V466" s="14">
        <f t="shared" si="17"/>
        <v>0</v>
      </c>
      <c r="W466" s="67" t="s">
        <v>75</v>
      </c>
      <c r="X466" s="10" t="s">
        <v>32</v>
      </c>
      <c r="Y466" s="160" t="s">
        <v>2181</v>
      </c>
    </row>
    <row r="467" spans="2:25" ht="63.75">
      <c r="B467" s="67" t="s">
        <v>2848</v>
      </c>
      <c r="C467" s="15" t="s">
        <v>34</v>
      </c>
      <c r="D467" s="163" t="s">
        <v>2830</v>
      </c>
      <c r="E467" s="179" t="s">
        <v>2845</v>
      </c>
      <c r="F467" s="179" t="s">
        <v>2846</v>
      </c>
      <c r="G467" s="183" t="s">
        <v>2847</v>
      </c>
      <c r="H467" s="160" t="s">
        <v>30</v>
      </c>
      <c r="I467" s="69">
        <v>0</v>
      </c>
      <c r="J467" s="78">
        <v>470000000</v>
      </c>
      <c r="K467" s="71" t="s">
        <v>31</v>
      </c>
      <c r="L467" s="79" t="s">
        <v>2796</v>
      </c>
      <c r="M467" s="3" t="s">
        <v>40</v>
      </c>
      <c r="N467" s="72" t="s">
        <v>74</v>
      </c>
      <c r="O467" s="64" t="s">
        <v>1769</v>
      </c>
      <c r="P467" s="15" t="s">
        <v>37</v>
      </c>
      <c r="Q467" s="73" t="s">
        <v>94</v>
      </c>
      <c r="R467" s="15" t="s">
        <v>26</v>
      </c>
      <c r="S467" s="208">
        <v>310</v>
      </c>
      <c r="T467" s="181">
        <v>10451</v>
      </c>
      <c r="U467" s="85">
        <f>S467*T467</f>
        <v>3239810</v>
      </c>
      <c r="V467" s="14">
        <f t="shared" si="17"/>
        <v>3628587.2</v>
      </c>
      <c r="W467" s="67" t="s">
        <v>75</v>
      </c>
      <c r="X467" s="10" t="s">
        <v>32</v>
      </c>
      <c r="Y467" s="160"/>
    </row>
    <row r="468" spans="2:25" ht="63.75">
      <c r="B468" s="67" t="s">
        <v>2849</v>
      </c>
      <c r="C468" s="15" t="s">
        <v>34</v>
      </c>
      <c r="D468" s="179" t="s">
        <v>2813</v>
      </c>
      <c r="E468" s="179" t="s">
        <v>2805</v>
      </c>
      <c r="F468" s="179" t="s">
        <v>2814</v>
      </c>
      <c r="G468" s="207" t="s">
        <v>2850</v>
      </c>
      <c r="H468" s="160" t="s">
        <v>30</v>
      </c>
      <c r="I468" s="69">
        <v>0</v>
      </c>
      <c r="J468" s="78">
        <v>470000000</v>
      </c>
      <c r="K468" s="71" t="s">
        <v>31</v>
      </c>
      <c r="L468" s="79" t="s">
        <v>2796</v>
      </c>
      <c r="M468" s="3" t="s">
        <v>40</v>
      </c>
      <c r="N468" s="72" t="s">
        <v>74</v>
      </c>
      <c r="O468" s="64" t="s">
        <v>1769</v>
      </c>
      <c r="P468" s="15" t="s">
        <v>37</v>
      </c>
      <c r="Q468" s="73" t="s">
        <v>94</v>
      </c>
      <c r="R468" s="15" t="s">
        <v>26</v>
      </c>
      <c r="S468" s="208">
        <v>300</v>
      </c>
      <c r="T468" s="181">
        <v>1520</v>
      </c>
      <c r="U468" s="83">
        <v>0</v>
      </c>
      <c r="V468" s="14">
        <f aca="true" t="shared" si="18" ref="V468:V475">U468*1.12</f>
        <v>0</v>
      </c>
      <c r="W468" s="67" t="s">
        <v>75</v>
      </c>
      <c r="X468" s="10" t="s">
        <v>32</v>
      </c>
      <c r="Y468" s="160" t="s">
        <v>2181</v>
      </c>
    </row>
    <row r="469" spans="2:25" ht="63.75">
      <c r="B469" s="67" t="s">
        <v>2851</v>
      </c>
      <c r="C469" s="15" t="s">
        <v>34</v>
      </c>
      <c r="D469" s="179" t="s">
        <v>2813</v>
      </c>
      <c r="E469" s="179" t="s">
        <v>2805</v>
      </c>
      <c r="F469" s="179" t="s">
        <v>2814</v>
      </c>
      <c r="G469" s="207" t="s">
        <v>2850</v>
      </c>
      <c r="H469" s="160" t="s">
        <v>30</v>
      </c>
      <c r="I469" s="69">
        <v>0</v>
      </c>
      <c r="J469" s="78">
        <v>470000000</v>
      </c>
      <c r="K469" s="71" t="s">
        <v>31</v>
      </c>
      <c r="L469" s="79" t="s">
        <v>2796</v>
      </c>
      <c r="M469" s="3" t="s">
        <v>40</v>
      </c>
      <c r="N469" s="72" t="s">
        <v>74</v>
      </c>
      <c r="O469" s="64" t="s">
        <v>1769</v>
      </c>
      <c r="P469" s="15" t="s">
        <v>37</v>
      </c>
      <c r="Q469" s="73" t="s">
        <v>94</v>
      </c>
      <c r="R469" s="15" t="s">
        <v>26</v>
      </c>
      <c r="S469" s="208">
        <v>300</v>
      </c>
      <c r="T469" s="181">
        <v>1055</v>
      </c>
      <c r="U469" s="85">
        <f>S469*T469</f>
        <v>316500</v>
      </c>
      <c r="V469" s="14">
        <f t="shared" si="18"/>
        <v>354480.00000000006</v>
      </c>
      <c r="W469" s="67" t="s">
        <v>75</v>
      </c>
      <c r="X469" s="10" t="s">
        <v>32</v>
      </c>
      <c r="Y469" s="160"/>
    </row>
    <row r="470" spans="2:25" ht="63.75">
      <c r="B470" s="67" t="s">
        <v>2852</v>
      </c>
      <c r="C470" s="15" t="s">
        <v>34</v>
      </c>
      <c r="D470" s="179" t="s">
        <v>2813</v>
      </c>
      <c r="E470" s="179" t="s">
        <v>2805</v>
      </c>
      <c r="F470" s="179" t="s">
        <v>2814</v>
      </c>
      <c r="G470" s="207" t="s">
        <v>2853</v>
      </c>
      <c r="H470" s="160" t="s">
        <v>30</v>
      </c>
      <c r="I470" s="69">
        <v>0</v>
      </c>
      <c r="J470" s="78">
        <v>470000000</v>
      </c>
      <c r="K470" s="71" t="s">
        <v>31</v>
      </c>
      <c r="L470" s="79" t="s">
        <v>2796</v>
      </c>
      <c r="M470" s="3" t="s">
        <v>40</v>
      </c>
      <c r="N470" s="72" t="s">
        <v>74</v>
      </c>
      <c r="O470" s="64" t="s">
        <v>1769</v>
      </c>
      <c r="P470" s="15" t="s">
        <v>37</v>
      </c>
      <c r="Q470" s="73" t="s">
        <v>94</v>
      </c>
      <c r="R470" s="15" t="s">
        <v>26</v>
      </c>
      <c r="S470" s="208">
        <v>70</v>
      </c>
      <c r="T470" s="181">
        <v>1250</v>
      </c>
      <c r="U470" s="83">
        <v>0</v>
      </c>
      <c r="V470" s="14">
        <f t="shared" si="18"/>
        <v>0</v>
      </c>
      <c r="W470" s="67" t="s">
        <v>75</v>
      </c>
      <c r="X470" s="10" t="s">
        <v>32</v>
      </c>
      <c r="Y470" s="160" t="s">
        <v>2181</v>
      </c>
    </row>
    <row r="471" spans="2:25" ht="63.75">
      <c r="B471" s="67" t="s">
        <v>2854</v>
      </c>
      <c r="C471" s="15" t="s">
        <v>34</v>
      </c>
      <c r="D471" s="179" t="s">
        <v>2813</v>
      </c>
      <c r="E471" s="179" t="s">
        <v>2805</v>
      </c>
      <c r="F471" s="179" t="s">
        <v>2814</v>
      </c>
      <c r="G471" s="207" t="s">
        <v>2853</v>
      </c>
      <c r="H471" s="160" t="s">
        <v>30</v>
      </c>
      <c r="I471" s="69">
        <v>0</v>
      </c>
      <c r="J471" s="78">
        <v>470000000</v>
      </c>
      <c r="K471" s="71" t="s">
        <v>31</v>
      </c>
      <c r="L471" s="79" t="s">
        <v>2796</v>
      </c>
      <c r="M471" s="3" t="s">
        <v>40</v>
      </c>
      <c r="N471" s="72" t="s">
        <v>74</v>
      </c>
      <c r="O471" s="64" t="s">
        <v>1769</v>
      </c>
      <c r="P471" s="15" t="s">
        <v>37</v>
      </c>
      <c r="Q471" s="73" t="s">
        <v>94</v>
      </c>
      <c r="R471" s="15" t="s">
        <v>26</v>
      </c>
      <c r="S471" s="208">
        <v>70</v>
      </c>
      <c r="T471" s="181">
        <v>868</v>
      </c>
      <c r="U471" s="85">
        <f>S471*T471</f>
        <v>60760</v>
      </c>
      <c r="V471" s="14">
        <f t="shared" si="18"/>
        <v>68051.20000000001</v>
      </c>
      <c r="W471" s="67" t="s">
        <v>75</v>
      </c>
      <c r="X471" s="10" t="s">
        <v>32</v>
      </c>
      <c r="Y471" s="160"/>
    </row>
    <row r="472" spans="2:25" ht="63.75">
      <c r="B472" s="67" t="s">
        <v>2855</v>
      </c>
      <c r="C472" s="15" t="s">
        <v>34</v>
      </c>
      <c r="D472" s="179" t="s">
        <v>2830</v>
      </c>
      <c r="E472" s="179" t="s">
        <v>2805</v>
      </c>
      <c r="F472" s="179" t="s">
        <v>2827</v>
      </c>
      <c r="G472" s="184" t="s">
        <v>2856</v>
      </c>
      <c r="H472" s="160" t="s">
        <v>30</v>
      </c>
      <c r="I472" s="69">
        <v>0</v>
      </c>
      <c r="J472" s="78">
        <v>470000000</v>
      </c>
      <c r="K472" s="71" t="s">
        <v>31</v>
      </c>
      <c r="L472" s="79" t="s">
        <v>2796</v>
      </c>
      <c r="M472" s="3" t="s">
        <v>40</v>
      </c>
      <c r="N472" s="72" t="s">
        <v>74</v>
      </c>
      <c r="O472" s="64" t="s">
        <v>1769</v>
      </c>
      <c r="P472" s="15" t="s">
        <v>37</v>
      </c>
      <c r="Q472" s="73" t="s">
        <v>94</v>
      </c>
      <c r="R472" s="15" t="s">
        <v>26</v>
      </c>
      <c r="S472" s="208">
        <v>285</v>
      </c>
      <c r="T472" s="181">
        <v>1510</v>
      </c>
      <c r="U472" s="83">
        <v>0</v>
      </c>
      <c r="V472" s="14">
        <f t="shared" si="18"/>
        <v>0</v>
      </c>
      <c r="W472" s="67" t="s">
        <v>75</v>
      </c>
      <c r="X472" s="10" t="s">
        <v>32</v>
      </c>
      <c r="Y472" s="160" t="s">
        <v>2181</v>
      </c>
    </row>
    <row r="473" spans="2:25" ht="63.75">
      <c r="B473" s="67" t="s">
        <v>2857</v>
      </c>
      <c r="C473" s="15" t="s">
        <v>34</v>
      </c>
      <c r="D473" s="179" t="s">
        <v>2830</v>
      </c>
      <c r="E473" s="179" t="s">
        <v>2805</v>
      </c>
      <c r="F473" s="179" t="s">
        <v>2827</v>
      </c>
      <c r="G473" s="184" t="s">
        <v>2856</v>
      </c>
      <c r="H473" s="160" t="s">
        <v>30</v>
      </c>
      <c r="I473" s="69">
        <v>0</v>
      </c>
      <c r="J473" s="78">
        <v>470000000</v>
      </c>
      <c r="K473" s="71" t="s">
        <v>31</v>
      </c>
      <c r="L473" s="79" t="s">
        <v>2796</v>
      </c>
      <c r="M473" s="3" t="s">
        <v>40</v>
      </c>
      <c r="N473" s="72" t="s">
        <v>74</v>
      </c>
      <c r="O473" s="64" t="s">
        <v>1769</v>
      </c>
      <c r="P473" s="15" t="s">
        <v>37</v>
      </c>
      <c r="Q473" s="73" t="s">
        <v>94</v>
      </c>
      <c r="R473" s="15" t="s">
        <v>26</v>
      </c>
      <c r="S473" s="208">
        <v>285</v>
      </c>
      <c r="T473" s="181">
        <v>1048</v>
      </c>
      <c r="U473" s="85">
        <f>S473*T473</f>
        <v>298680</v>
      </c>
      <c r="V473" s="14">
        <f t="shared" si="18"/>
        <v>334521.60000000003</v>
      </c>
      <c r="W473" s="67" t="s">
        <v>75</v>
      </c>
      <c r="X473" s="10" t="s">
        <v>32</v>
      </c>
      <c r="Y473" s="160"/>
    </row>
    <row r="474" spans="2:25" ht="63.75">
      <c r="B474" s="67" t="s">
        <v>2858</v>
      </c>
      <c r="C474" s="15" t="s">
        <v>34</v>
      </c>
      <c r="D474" s="179" t="s">
        <v>2818</v>
      </c>
      <c r="E474" s="179" t="s">
        <v>2805</v>
      </c>
      <c r="F474" s="179" t="s">
        <v>2819</v>
      </c>
      <c r="G474" s="184" t="s">
        <v>2859</v>
      </c>
      <c r="H474" s="160" t="s">
        <v>30</v>
      </c>
      <c r="I474" s="69">
        <v>0</v>
      </c>
      <c r="J474" s="78">
        <v>470000000</v>
      </c>
      <c r="K474" s="71" t="s">
        <v>31</v>
      </c>
      <c r="L474" s="79" t="s">
        <v>2796</v>
      </c>
      <c r="M474" s="3" t="s">
        <v>40</v>
      </c>
      <c r="N474" s="72" t="s">
        <v>74</v>
      </c>
      <c r="O474" s="64" t="s">
        <v>1769</v>
      </c>
      <c r="P474" s="15" t="s">
        <v>37</v>
      </c>
      <c r="Q474" s="73" t="s">
        <v>94</v>
      </c>
      <c r="R474" s="15" t="s">
        <v>26</v>
      </c>
      <c r="S474" s="208">
        <v>25</v>
      </c>
      <c r="T474" s="181">
        <v>26400</v>
      </c>
      <c r="U474" s="83">
        <v>0</v>
      </c>
      <c r="V474" s="14">
        <f t="shared" si="18"/>
        <v>0</v>
      </c>
      <c r="W474" s="67" t="s">
        <v>75</v>
      </c>
      <c r="X474" s="10" t="s">
        <v>32</v>
      </c>
      <c r="Y474" s="160" t="s">
        <v>2181</v>
      </c>
    </row>
    <row r="475" spans="2:25" ht="63.75">
      <c r="B475" s="67" t="s">
        <v>2860</v>
      </c>
      <c r="C475" s="15" t="s">
        <v>34</v>
      </c>
      <c r="D475" s="179" t="s">
        <v>2818</v>
      </c>
      <c r="E475" s="179" t="s">
        <v>2805</v>
      </c>
      <c r="F475" s="179" t="s">
        <v>2819</v>
      </c>
      <c r="G475" s="184" t="s">
        <v>2859</v>
      </c>
      <c r="H475" s="160" t="s">
        <v>30</v>
      </c>
      <c r="I475" s="69">
        <v>0</v>
      </c>
      <c r="J475" s="78">
        <v>470000000</v>
      </c>
      <c r="K475" s="71" t="s">
        <v>31</v>
      </c>
      <c r="L475" s="79" t="s">
        <v>2796</v>
      </c>
      <c r="M475" s="3" t="s">
        <v>40</v>
      </c>
      <c r="N475" s="72" t="s">
        <v>74</v>
      </c>
      <c r="O475" s="64" t="s">
        <v>1769</v>
      </c>
      <c r="P475" s="15" t="s">
        <v>37</v>
      </c>
      <c r="Q475" s="73" t="s">
        <v>94</v>
      </c>
      <c r="R475" s="15" t="s">
        <v>26</v>
      </c>
      <c r="S475" s="208">
        <v>25</v>
      </c>
      <c r="T475" s="181">
        <v>18368.1456</v>
      </c>
      <c r="U475" s="85">
        <f>S475*T475</f>
        <v>459203.64</v>
      </c>
      <c r="V475" s="14">
        <f t="shared" si="18"/>
        <v>514308.07680000004</v>
      </c>
      <c r="W475" s="67" t="s">
        <v>75</v>
      </c>
      <c r="X475" s="10" t="s">
        <v>32</v>
      </c>
      <c r="Y475" s="160"/>
    </row>
    <row r="476" spans="2:25" ht="63.75">
      <c r="B476" s="67" t="s">
        <v>2689</v>
      </c>
      <c r="C476" s="15" t="s">
        <v>34</v>
      </c>
      <c r="D476" s="194" t="s">
        <v>2690</v>
      </c>
      <c r="E476" s="85" t="s">
        <v>2691</v>
      </c>
      <c r="F476" s="194" t="s">
        <v>2692</v>
      </c>
      <c r="G476" s="183"/>
      <c r="H476" s="160" t="s">
        <v>30</v>
      </c>
      <c r="I476" s="69">
        <v>0</v>
      </c>
      <c r="J476" s="78">
        <v>470000000</v>
      </c>
      <c r="K476" s="71" t="s">
        <v>31</v>
      </c>
      <c r="L476" s="79" t="s">
        <v>1768</v>
      </c>
      <c r="M476" s="3" t="s">
        <v>40</v>
      </c>
      <c r="N476" s="72" t="s">
        <v>74</v>
      </c>
      <c r="O476" s="64" t="s">
        <v>1769</v>
      </c>
      <c r="P476" s="15" t="s">
        <v>37</v>
      </c>
      <c r="Q476" s="209" t="s">
        <v>407</v>
      </c>
      <c r="R476" s="15" t="s">
        <v>408</v>
      </c>
      <c r="S476" s="170">
        <v>3.9</v>
      </c>
      <c r="T476" s="181">
        <v>123000</v>
      </c>
      <c r="U476" s="229">
        <v>0</v>
      </c>
      <c r="V476" s="230">
        <f t="shared" si="15"/>
        <v>0</v>
      </c>
      <c r="W476" s="67" t="s">
        <v>75</v>
      </c>
      <c r="X476" s="10" t="s">
        <v>32</v>
      </c>
      <c r="Y476" s="160" t="s">
        <v>2181</v>
      </c>
    </row>
    <row r="477" spans="2:25" ht="63.75">
      <c r="B477" s="67" t="s">
        <v>2693</v>
      </c>
      <c r="C477" s="15" t="s">
        <v>34</v>
      </c>
      <c r="D477" s="194" t="s">
        <v>2690</v>
      </c>
      <c r="E477" s="85" t="s">
        <v>2691</v>
      </c>
      <c r="F477" s="194" t="s">
        <v>2692</v>
      </c>
      <c r="G477" s="183"/>
      <c r="H477" s="160" t="s">
        <v>30</v>
      </c>
      <c r="I477" s="69">
        <v>0</v>
      </c>
      <c r="J477" s="78">
        <v>470000000</v>
      </c>
      <c r="K477" s="71" t="s">
        <v>31</v>
      </c>
      <c r="L477" s="79" t="s">
        <v>1768</v>
      </c>
      <c r="M477" s="3" t="s">
        <v>40</v>
      </c>
      <c r="N477" s="72" t="s">
        <v>74</v>
      </c>
      <c r="O477" s="64" t="s">
        <v>1769</v>
      </c>
      <c r="P477" s="15" t="s">
        <v>37</v>
      </c>
      <c r="Q477" s="209" t="s">
        <v>407</v>
      </c>
      <c r="R477" s="15" t="s">
        <v>408</v>
      </c>
      <c r="S477" s="170">
        <v>3.9</v>
      </c>
      <c r="T477" s="181">
        <v>74570.24</v>
      </c>
      <c r="U477" s="154">
        <f>S477*T477</f>
        <v>290823.936</v>
      </c>
      <c r="V477" s="14">
        <f t="shared" si="15"/>
        <v>325722.80832</v>
      </c>
      <c r="W477" s="67" t="s">
        <v>75</v>
      </c>
      <c r="X477" s="10" t="s">
        <v>32</v>
      </c>
      <c r="Y477" s="160"/>
    </row>
    <row r="478" spans="2:25" ht="63.75">
      <c r="B478" s="67" t="s">
        <v>2694</v>
      </c>
      <c r="C478" s="15" t="s">
        <v>34</v>
      </c>
      <c r="D478" s="194" t="s">
        <v>2695</v>
      </c>
      <c r="E478" s="85" t="s">
        <v>2691</v>
      </c>
      <c r="F478" s="194" t="s">
        <v>2696</v>
      </c>
      <c r="G478" s="183"/>
      <c r="H478" s="160" t="s">
        <v>30</v>
      </c>
      <c r="I478" s="69">
        <v>0</v>
      </c>
      <c r="J478" s="78">
        <v>470000000</v>
      </c>
      <c r="K478" s="71" t="s">
        <v>31</v>
      </c>
      <c r="L478" s="79" t="s">
        <v>1768</v>
      </c>
      <c r="M478" s="3" t="s">
        <v>40</v>
      </c>
      <c r="N478" s="72" t="s">
        <v>74</v>
      </c>
      <c r="O478" s="64" t="s">
        <v>1769</v>
      </c>
      <c r="P478" s="15" t="s">
        <v>37</v>
      </c>
      <c r="Q478" s="209" t="s">
        <v>407</v>
      </c>
      <c r="R478" s="15" t="s">
        <v>408</v>
      </c>
      <c r="S478" s="170">
        <v>3.3</v>
      </c>
      <c r="T478" s="181">
        <v>187000</v>
      </c>
      <c r="U478" s="229">
        <v>0</v>
      </c>
      <c r="V478" s="230">
        <f t="shared" si="15"/>
        <v>0</v>
      </c>
      <c r="W478" s="67" t="s">
        <v>75</v>
      </c>
      <c r="X478" s="10" t="s">
        <v>32</v>
      </c>
      <c r="Y478" s="160" t="s">
        <v>2181</v>
      </c>
    </row>
    <row r="479" spans="2:25" ht="63.75">
      <c r="B479" s="67" t="s">
        <v>2697</v>
      </c>
      <c r="C479" s="15" t="s">
        <v>34</v>
      </c>
      <c r="D479" s="194" t="s">
        <v>2695</v>
      </c>
      <c r="E479" s="85" t="s">
        <v>2691</v>
      </c>
      <c r="F479" s="194" t="s">
        <v>2696</v>
      </c>
      <c r="G479" s="183"/>
      <c r="H479" s="160" t="s">
        <v>30</v>
      </c>
      <c r="I479" s="69">
        <v>0</v>
      </c>
      <c r="J479" s="78">
        <v>470000000</v>
      </c>
      <c r="K479" s="71" t="s">
        <v>31</v>
      </c>
      <c r="L479" s="79" t="s">
        <v>1768</v>
      </c>
      <c r="M479" s="3" t="s">
        <v>40</v>
      </c>
      <c r="N479" s="72" t="s">
        <v>74</v>
      </c>
      <c r="O479" s="64" t="s">
        <v>1769</v>
      </c>
      <c r="P479" s="15" t="s">
        <v>37</v>
      </c>
      <c r="Q479" s="209" t="s">
        <v>407</v>
      </c>
      <c r="R479" s="15" t="s">
        <v>408</v>
      </c>
      <c r="S479" s="170">
        <v>3.3</v>
      </c>
      <c r="T479" s="181">
        <v>116090.88</v>
      </c>
      <c r="U479" s="154">
        <f>S479*T479</f>
        <v>383099.904</v>
      </c>
      <c r="V479" s="14">
        <f t="shared" si="15"/>
        <v>429071.89248000004</v>
      </c>
      <c r="W479" s="67" t="s">
        <v>75</v>
      </c>
      <c r="X479" s="10" t="s">
        <v>32</v>
      </c>
      <c r="Y479" s="160"/>
    </row>
    <row r="480" spans="2:25" ht="63.75">
      <c r="B480" s="67" t="s">
        <v>2729</v>
      </c>
      <c r="C480" s="15" t="s">
        <v>34</v>
      </c>
      <c r="D480" s="194" t="s">
        <v>2710</v>
      </c>
      <c r="E480" s="85" t="s">
        <v>2691</v>
      </c>
      <c r="F480" s="194" t="s">
        <v>2730</v>
      </c>
      <c r="G480" s="183"/>
      <c r="H480" s="160" t="s">
        <v>30</v>
      </c>
      <c r="I480" s="69">
        <v>0</v>
      </c>
      <c r="J480" s="78">
        <v>470000000</v>
      </c>
      <c r="K480" s="71" t="s">
        <v>31</v>
      </c>
      <c r="L480" s="79" t="s">
        <v>1768</v>
      </c>
      <c r="M480" s="3" t="s">
        <v>40</v>
      </c>
      <c r="N480" s="72" t="s">
        <v>74</v>
      </c>
      <c r="O480" s="64" t="s">
        <v>1769</v>
      </c>
      <c r="P480" s="15" t="s">
        <v>37</v>
      </c>
      <c r="Q480" s="209" t="s">
        <v>407</v>
      </c>
      <c r="R480" s="15" t="s">
        <v>408</v>
      </c>
      <c r="S480" s="170">
        <v>3.9</v>
      </c>
      <c r="T480" s="181">
        <v>330000</v>
      </c>
      <c r="U480" s="229">
        <v>0</v>
      </c>
      <c r="V480" s="14">
        <f>U480*1.12</f>
        <v>0</v>
      </c>
      <c r="W480" s="67" t="s">
        <v>75</v>
      </c>
      <c r="X480" s="10" t="s">
        <v>32</v>
      </c>
      <c r="Y480" s="160" t="s">
        <v>2181</v>
      </c>
    </row>
    <row r="481" spans="2:25" ht="63.75">
      <c r="B481" s="67" t="s">
        <v>2731</v>
      </c>
      <c r="C481" s="15" t="s">
        <v>34</v>
      </c>
      <c r="D481" s="194" t="s">
        <v>2710</v>
      </c>
      <c r="E481" s="85" t="s">
        <v>2691</v>
      </c>
      <c r="F481" s="194" t="s">
        <v>2730</v>
      </c>
      <c r="G481" s="183"/>
      <c r="H481" s="160" t="s">
        <v>30</v>
      </c>
      <c r="I481" s="69">
        <v>0</v>
      </c>
      <c r="J481" s="78">
        <v>470000000</v>
      </c>
      <c r="K481" s="71" t="s">
        <v>31</v>
      </c>
      <c r="L481" s="79" t="s">
        <v>1768</v>
      </c>
      <c r="M481" s="3" t="s">
        <v>40</v>
      </c>
      <c r="N481" s="72" t="s">
        <v>74</v>
      </c>
      <c r="O481" s="64" t="s">
        <v>1769</v>
      </c>
      <c r="P481" s="15" t="s">
        <v>37</v>
      </c>
      <c r="Q481" s="209" t="s">
        <v>407</v>
      </c>
      <c r="R481" s="15" t="s">
        <v>408</v>
      </c>
      <c r="S481" s="170">
        <v>3.9</v>
      </c>
      <c r="T481" s="181">
        <v>156878.08</v>
      </c>
      <c r="U481" s="154">
        <f>S481*T481</f>
        <v>611824.512</v>
      </c>
      <c r="V481" s="14">
        <f>U481*1.12</f>
        <v>685243.4534400001</v>
      </c>
      <c r="W481" s="67" t="s">
        <v>75</v>
      </c>
      <c r="X481" s="10" t="s">
        <v>32</v>
      </c>
      <c r="Y481" s="160"/>
    </row>
    <row r="482" spans="2:25" ht="63.75">
      <c r="B482" s="67" t="s">
        <v>2706</v>
      </c>
      <c r="C482" s="15" t="s">
        <v>34</v>
      </c>
      <c r="D482" s="194" t="s">
        <v>2703</v>
      </c>
      <c r="E482" s="85" t="s">
        <v>2691</v>
      </c>
      <c r="F482" s="194" t="s">
        <v>2707</v>
      </c>
      <c r="G482" s="183"/>
      <c r="H482" s="160" t="s">
        <v>30</v>
      </c>
      <c r="I482" s="69">
        <v>0</v>
      </c>
      <c r="J482" s="78">
        <v>470000000</v>
      </c>
      <c r="K482" s="71" t="s">
        <v>31</v>
      </c>
      <c r="L482" s="79" t="s">
        <v>1768</v>
      </c>
      <c r="M482" s="3" t="s">
        <v>40</v>
      </c>
      <c r="N482" s="72" t="s">
        <v>74</v>
      </c>
      <c r="O482" s="64" t="s">
        <v>1769</v>
      </c>
      <c r="P482" s="15" t="s">
        <v>37</v>
      </c>
      <c r="Q482" s="209" t="s">
        <v>407</v>
      </c>
      <c r="R482" s="15" t="s">
        <v>408</v>
      </c>
      <c r="S482" s="231">
        <v>0.2</v>
      </c>
      <c r="T482" s="181">
        <v>374000</v>
      </c>
      <c r="U482" s="229">
        <v>0</v>
      </c>
      <c r="V482" s="14">
        <f t="shared" si="15"/>
        <v>0</v>
      </c>
      <c r="W482" s="67" t="s">
        <v>75</v>
      </c>
      <c r="X482" s="10" t="s">
        <v>32</v>
      </c>
      <c r="Y482" s="160" t="s">
        <v>2181</v>
      </c>
    </row>
    <row r="483" spans="2:25" ht="63.75">
      <c r="B483" s="67" t="s">
        <v>2708</v>
      </c>
      <c r="C483" s="15" t="s">
        <v>34</v>
      </c>
      <c r="D483" s="194" t="s">
        <v>2703</v>
      </c>
      <c r="E483" s="85" t="s">
        <v>2691</v>
      </c>
      <c r="F483" s="194" t="s">
        <v>2707</v>
      </c>
      <c r="G483" s="183"/>
      <c r="H483" s="160" t="s">
        <v>30</v>
      </c>
      <c r="I483" s="69">
        <v>0</v>
      </c>
      <c r="J483" s="78">
        <v>470000000</v>
      </c>
      <c r="K483" s="71" t="s">
        <v>31</v>
      </c>
      <c r="L483" s="79" t="s">
        <v>1768</v>
      </c>
      <c r="M483" s="3" t="s">
        <v>40</v>
      </c>
      <c r="N483" s="72" t="s">
        <v>74</v>
      </c>
      <c r="O483" s="64" t="s">
        <v>1769</v>
      </c>
      <c r="P483" s="15" t="s">
        <v>37</v>
      </c>
      <c r="Q483" s="209" t="s">
        <v>407</v>
      </c>
      <c r="R483" s="15" t="s">
        <v>408</v>
      </c>
      <c r="S483" s="231">
        <v>0.2</v>
      </c>
      <c r="T483" s="181">
        <v>250593.28</v>
      </c>
      <c r="U483" s="154">
        <f>S483*T483</f>
        <v>50118.656</v>
      </c>
      <c r="V483" s="14">
        <f t="shared" si="15"/>
        <v>56132.89472000001</v>
      </c>
      <c r="W483" s="67" t="s">
        <v>75</v>
      </c>
      <c r="X483" s="10" t="s">
        <v>32</v>
      </c>
      <c r="Y483" s="160"/>
    </row>
    <row r="484" spans="2:25" ht="63.75">
      <c r="B484" s="67" t="s">
        <v>2709</v>
      </c>
      <c r="C484" s="15" t="s">
        <v>34</v>
      </c>
      <c r="D484" s="194" t="s">
        <v>2710</v>
      </c>
      <c r="E484" s="85" t="s">
        <v>2691</v>
      </c>
      <c r="F484" s="183" t="s">
        <v>2711</v>
      </c>
      <c r="G484" s="183"/>
      <c r="H484" s="160" t="s">
        <v>30</v>
      </c>
      <c r="I484" s="69">
        <v>0</v>
      </c>
      <c r="J484" s="78">
        <v>470000000</v>
      </c>
      <c r="K484" s="71" t="s">
        <v>31</v>
      </c>
      <c r="L484" s="79" t="s">
        <v>1768</v>
      </c>
      <c r="M484" s="3" t="s">
        <v>40</v>
      </c>
      <c r="N484" s="72" t="s">
        <v>74</v>
      </c>
      <c r="O484" s="64" t="s">
        <v>1769</v>
      </c>
      <c r="P484" s="15" t="s">
        <v>37</v>
      </c>
      <c r="Q484" s="209" t="s">
        <v>407</v>
      </c>
      <c r="R484" s="15" t="s">
        <v>408</v>
      </c>
      <c r="S484" s="170">
        <v>4.3</v>
      </c>
      <c r="T484" s="181">
        <v>363000</v>
      </c>
      <c r="U484" s="229">
        <v>0</v>
      </c>
      <c r="V484" s="14">
        <f t="shared" si="15"/>
        <v>0</v>
      </c>
      <c r="W484" s="67" t="s">
        <v>75</v>
      </c>
      <c r="X484" s="10" t="s">
        <v>32</v>
      </c>
      <c r="Y484" s="160" t="s">
        <v>2181</v>
      </c>
    </row>
    <row r="485" spans="2:25" ht="63.75">
      <c r="B485" s="67" t="s">
        <v>2712</v>
      </c>
      <c r="C485" s="15" t="s">
        <v>34</v>
      </c>
      <c r="D485" s="194" t="s">
        <v>2710</v>
      </c>
      <c r="E485" s="85" t="s">
        <v>2691</v>
      </c>
      <c r="F485" s="183" t="s">
        <v>2711</v>
      </c>
      <c r="G485" s="183"/>
      <c r="H485" s="160" t="s">
        <v>30</v>
      </c>
      <c r="I485" s="69">
        <v>0</v>
      </c>
      <c r="J485" s="78">
        <v>470000000</v>
      </c>
      <c r="K485" s="71" t="s">
        <v>31</v>
      </c>
      <c r="L485" s="79" t="s">
        <v>1768</v>
      </c>
      <c r="M485" s="3" t="s">
        <v>40</v>
      </c>
      <c r="N485" s="72" t="s">
        <v>74</v>
      </c>
      <c r="O485" s="64" t="s">
        <v>1769</v>
      </c>
      <c r="P485" s="15" t="s">
        <v>37</v>
      </c>
      <c r="Q485" s="209" t="s">
        <v>407</v>
      </c>
      <c r="R485" s="15" t="s">
        <v>408</v>
      </c>
      <c r="S485" s="170">
        <v>4.3</v>
      </c>
      <c r="T485" s="181">
        <v>159392</v>
      </c>
      <c r="U485" s="154">
        <f>S485*T485</f>
        <v>685385.6</v>
      </c>
      <c r="V485" s="14">
        <f t="shared" si="15"/>
        <v>767631.8720000001</v>
      </c>
      <c r="W485" s="67" t="s">
        <v>75</v>
      </c>
      <c r="X485" s="10" t="s">
        <v>32</v>
      </c>
      <c r="Y485" s="160"/>
    </row>
    <row r="486" spans="2:25" ht="63.75">
      <c r="B486" s="67" t="s">
        <v>2702</v>
      </c>
      <c r="C486" s="15" t="s">
        <v>34</v>
      </c>
      <c r="D486" s="194" t="s">
        <v>2703</v>
      </c>
      <c r="E486" s="85" t="s">
        <v>2691</v>
      </c>
      <c r="F486" s="183" t="s">
        <v>2704</v>
      </c>
      <c r="G486" s="183"/>
      <c r="H486" s="160" t="s">
        <v>30</v>
      </c>
      <c r="I486" s="69">
        <v>0</v>
      </c>
      <c r="J486" s="78">
        <v>470000000</v>
      </c>
      <c r="K486" s="71" t="s">
        <v>31</v>
      </c>
      <c r="L486" s="79" t="s">
        <v>1768</v>
      </c>
      <c r="M486" s="3" t="s">
        <v>40</v>
      </c>
      <c r="N486" s="72" t="s">
        <v>74</v>
      </c>
      <c r="O486" s="64" t="s">
        <v>1769</v>
      </c>
      <c r="P486" s="15" t="s">
        <v>37</v>
      </c>
      <c r="Q486" s="209" t="s">
        <v>407</v>
      </c>
      <c r="R486" s="15" t="s">
        <v>408</v>
      </c>
      <c r="S486" s="170">
        <v>0.55</v>
      </c>
      <c r="T486" s="181">
        <v>411400</v>
      </c>
      <c r="U486" s="14">
        <v>0</v>
      </c>
      <c r="V486" s="14">
        <f t="shared" si="15"/>
        <v>0</v>
      </c>
      <c r="W486" s="67" t="s">
        <v>75</v>
      </c>
      <c r="X486" s="10" t="s">
        <v>32</v>
      </c>
      <c r="Y486" s="160" t="s">
        <v>2181</v>
      </c>
    </row>
    <row r="487" spans="2:25" ht="63.75">
      <c r="B487" s="67" t="s">
        <v>2705</v>
      </c>
      <c r="C487" s="15" t="s">
        <v>34</v>
      </c>
      <c r="D487" s="194" t="s">
        <v>2703</v>
      </c>
      <c r="E487" s="85" t="s">
        <v>2691</v>
      </c>
      <c r="F487" s="183" t="s">
        <v>2704</v>
      </c>
      <c r="G487" s="183"/>
      <c r="H487" s="160" t="s">
        <v>30</v>
      </c>
      <c r="I487" s="69">
        <v>0</v>
      </c>
      <c r="J487" s="78">
        <v>470000000</v>
      </c>
      <c r="K487" s="71" t="s">
        <v>31</v>
      </c>
      <c r="L487" s="79" t="s">
        <v>1768</v>
      </c>
      <c r="M487" s="3" t="s">
        <v>40</v>
      </c>
      <c r="N487" s="72" t="s">
        <v>74</v>
      </c>
      <c r="O487" s="64" t="s">
        <v>1769</v>
      </c>
      <c r="P487" s="15" t="s">
        <v>37</v>
      </c>
      <c r="Q487" s="209" t="s">
        <v>407</v>
      </c>
      <c r="R487" s="15" t="s">
        <v>408</v>
      </c>
      <c r="S487" s="170">
        <v>0.55</v>
      </c>
      <c r="T487" s="181">
        <v>253487.36</v>
      </c>
      <c r="U487" s="154">
        <f>S487*T487</f>
        <v>139418.048</v>
      </c>
      <c r="V487" s="14">
        <f t="shared" si="15"/>
        <v>156148.21376</v>
      </c>
      <c r="W487" s="67" t="s">
        <v>75</v>
      </c>
      <c r="X487" s="10" t="s">
        <v>32</v>
      </c>
      <c r="Y487" s="160"/>
    </row>
    <row r="488" spans="2:25" ht="63.75">
      <c r="B488" s="67" t="s">
        <v>2698</v>
      </c>
      <c r="C488" s="15" t="s">
        <v>34</v>
      </c>
      <c r="D488" s="194" t="s">
        <v>2699</v>
      </c>
      <c r="E488" s="85" t="s">
        <v>2691</v>
      </c>
      <c r="F488" s="183" t="s">
        <v>2700</v>
      </c>
      <c r="G488" s="183"/>
      <c r="H488" s="160" t="s">
        <v>30</v>
      </c>
      <c r="I488" s="69">
        <v>0</v>
      </c>
      <c r="J488" s="78">
        <v>470000000</v>
      </c>
      <c r="K488" s="71" t="s">
        <v>31</v>
      </c>
      <c r="L488" s="79" t="s">
        <v>1768</v>
      </c>
      <c r="M488" s="3" t="s">
        <v>40</v>
      </c>
      <c r="N488" s="72" t="s">
        <v>74</v>
      </c>
      <c r="O488" s="64" t="s">
        <v>1769</v>
      </c>
      <c r="P488" s="15" t="s">
        <v>37</v>
      </c>
      <c r="Q488" s="209" t="s">
        <v>407</v>
      </c>
      <c r="R488" s="15" t="s">
        <v>408</v>
      </c>
      <c r="S488" s="170">
        <v>0.1</v>
      </c>
      <c r="T488" s="181">
        <v>544500</v>
      </c>
      <c r="U488" s="14">
        <v>0</v>
      </c>
      <c r="V488" s="14">
        <f t="shared" si="15"/>
        <v>0</v>
      </c>
      <c r="W488" s="67" t="s">
        <v>75</v>
      </c>
      <c r="X488" s="10" t="s">
        <v>32</v>
      </c>
      <c r="Y488" s="160" t="s">
        <v>2181</v>
      </c>
    </row>
    <row r="489" spans="2:25" ht="63.75">
      <c r="B489" s="67" t="s">
        <v>2701</v>
      </c>
      <c r="C489" s="15" t="s">
        <v>34</v>
      </c>
      <c r="D489" s="194" t="s">
        <v>2699</v>
      </c>
      <c r="E489" s="85" t="s">
        <v>2691</v>
      </c>
      <c r="F489" s="183" t="s">
        <v>2700</v>
      </c>
      <c r="G489" s="183"/>
      <c r="H489" s="160" t="s">
        <v>30</v>
      </c>
      <c r="I489" s="69">
        <v>0</v>
      </c>
      <c r="J489" s="78">
        <v>470000000</v>
      </c>
      <c r="K489" s="71" t="s">
        <v>31</v>
      </c>
      <c r="L489" s="79" t="s">
        <v>1768</v>
      </c>
      <c r="M489" s="3" t="s">
        <v>40</v>
      </c>
      <c r="N489" s="72" t="s">
        <v>74</v>
      </c>
      <c r="O489" s="64" t="s">
        <v>1769</v>
      </c>
      <c r="P489" s="15" t="s">
        <v>37</v>
      </c>
      <c r="Q489" s="209" t="s">
        <v>407</v>
      </c>
      <c r="R489" s="15" t="s">
        <v>408</v>
      </c>
      <c r="S489" s="170">
        <v>0.1</v>
      </c>
      <c r="T489" s="181">
        <v>364116.48</v>
      </c>
      <c r="U489" s="154">
        <f>S489*T489</f>
        <v>36411.648</v>
      </c>
      <c r="V489" s="14">
        <f t="shared" si="15"/>
        <v>40781.04576000001</v>
      </c>
      <c r="W489" s="67" t="s">
        <v>75</v>
      </c>
      <c r="X489" s="10" t="s">
        <v>32</v>
      </c>
      <c r="Y489" s="160"/>
    </row>
    <row r="490" spans="2:25" ht="63.75">
      <c r="B490" s="67" t="s">
        <v>2713</v>
      </c>
      <c r="C490" s="15" t="s">
        <v>34</v>
      </c>
      <c r="D490" s="194" t="s">
        <v>2714</v>
      </c>
      <c r="E490" s="85" t="s">
        <v>2691</v>
      </c>
      <c r="F490" s="183" t="s">
        <v>2715</v>
      </c>
      <c r="G490" s="183"/>
      <c r="H490" s="160" t="s">
        <v>30</v>
      </c>
      <c r="I490" s="69">
        <v>0</v>
      </c>
      <c r="J490" s="78">
        <v>470000000</v>
      </c>
      <c r="K490" s="71" t="s">
        <v>31</v>
      </c>
      <c r="L490" s="79" t="s">
        <v>1768</v>
      </c>
      <c r="M490" s="3" t="s">
        <v>40</v>
      </c>
      <c r="N490" s="72" t="s">
        <v>74</v>
      </c>
      <c r="O490" s="64" t="s">
        <v>1769</v>
      </c>
      <c r="P490" s="15" t="s">
        <v>37</v>
      </c>
      <c r="Q490" s="209" t="s">
        <v>407</v>
      </c>
      <c r="R490" s="15" t="s">
        <v>408</v>
      </c>
      <c r="S490" s="170">
        <v>0.2</v>
      </c>
      <c r="T490" s="181">
        <v>924000</v>
      </c>
      <c r="U490" s="14">
        <v>0</v>
      </c>
      <c r="V490" s="14">
        <f t="shared" si="15"/>
        <v>0</v>
      </c>
      <c r="W490" s="67" t="s">
        <v>75</v>
      </c>
      <c r="X490" s="10" t="s">
        <v>32</v>
      </c>
      <c r="Y490" s="160" t="s">
        <v>2181</v>
      </c>
    </row>
    <row r="491" spans="2:25" ht="63.75">
      <c r="B491" s="67" t="s">
        <v>2716</v>
      </c>
      <c r="C491" s="15" t="s">
        <v>34</v>
      </c>
      <c r="D491" s="194" t="s">
        <v>2714</v>
      </c>
      <c r="E491" s="85" t="s">
        <v>2691</v>
      </c>
      <c r="F491" s="183" t="s">
        <v>2715</v>
      </c>
      <c r="G491" s="183"/>
      <c r="H491" s="160" t="s">
        <v>30</v>
      </c>
      <c r="I491" s="69">
        <v>0</v>
      </c>
      <c r="J491" s="78">
        <v>470000000</v>
      </c>
      <c r="K491" s="71" t="s">
        <v>31</v>
      </c>
      <c r="L491" s="79" t="s">
        <v>1768</v>
      </c>
      <c r="M491" s="3" t="s">
        <v>40</v>
      </c>
      <c r="N491" s="72" t="s">
        <v>74</v>
      </c>
      <c r="O491" s="64" t="s">
        <v>1769</v>
      </c>
      <c r="P491" s="15" t="s">
        <v>37</v>
      </c>
      <c r="Q491" s="209" t="s">
        <v>407</v>
      </c>
      <c r="R491" s="15" t="s">
        <v>408</v>
      </c>
      <c r="S491" s="170">
        <v>0.2</v>
      </c>
      <c r="T491" s="181">
        <v>602013.44</v>
      </c>
      <c r="U491" s="154">
        <f>S491*T491</f>
        <v>120402.688</v>
      </c>
      <c r="V491" s="14">
        <f t="shared" si="15"/>
        <v>134851.01056</v>
      </c>
      <c r="W491" s="67" t="s">
        <v>75</v>
      </c>
      <c r="X491" s="10" t="s">
        <v>32</v>
      </c>
      <c r="Y491" s="160"/>
    </row>
    <row r="492" spans="2:25" ht="63.75">
      <c r="B492" s="67" t="s">
        <v>2717</v>
      </c>
      <c r="C492" s="15" t="s">
        <v>34</v>
      </c>
      <c r="D492" s="194" t="s">
        <v>2718</v>
      </c>
      <c r="E492" s="85" t="s">
        <v>2691</v>
      </c>
      <c r="F492" s="194" t="s">
        <v>2719</v>
      </c>
      <c r="G492" s="183"/>
      <c r="H492" s="160" t="s">
        <v>30</v>
      </c>
      <c r="I492" s="69">
        <v>0</v>
      </c>
      <c r="J492" s="78">
        <v>470000000</v>
      </c>
      <c r="K492" s="71" t="s">
        <v>31</v>
      </c>
      <c r="L492" s="79" t="s">
        <v>1768</v>
      </c>
      <c r="M492" s="3" t="s">
        <v>40</v>
      </c>
      <c r="N492" s="72" t="s">
        <v>74</v>
      </c>
      <c r="O492" s="64" t="s">
        <v>1769</v>
      </c>
      <c r="P492" s="15" t="s">
        <v>37</v>
      </c>
      <c r="Q492" s="209" t="s">
        <v>407</v>
      </c>
      <c r="R492" s="15" t="s">
        <v>408</v>
      </c>
      <c r="S492" s="170">
        <v>0.2</v>
      </c>
      <c r="T492" s="181">
        <v>2827000</v>
      </c>
      <c r="U492" s="14">
        <v>0</v>
      </c>
      <c r="V492" s="14">
        <f t="shared" si="15"/>
        <v>0</v>
      </c>
      <c r="W492" s="67" t="s">
        <v>75</v>
      </c>
      <c r="X492" s="10" t="s">
        <v>32</v>
      </c>
      <c r="Y492" s="160" t="s">
        <v>2181</v>
      </c>
    </row>
    <row r="493" spans="2:25" ht="63.75">
      <c r="B493" s="67" t="s">
        <v>2720</v>
      </c>
      <c r="C493" s="15" t="s">
        <v>34</v>
      </c>
      <c r="D493" s="194" t="s">
        <v>2718</v>
      </c>
      <c r="E493" s="85" t="s">
        <v>2691</v>
      </c>
      <c r="F493" s="194" t="s">
        <v>2719</v>
      </c>
      <c r="G493" s="183"/>
      <c r="H493" s="160" t="s">
        <v>30</v>
      </c>
      <c r="I493" s="69">
        <v>0</v>
      </c>
      <c r="J493" s="78">
        <v>470000000</v>
      </c>
      <c r="K493" s="71" t="s">
        <v>31</v>
      </c>
      <c r="L493" s="79" t="s">
        <v>1768</v>
      </c>
      <c r="M493" s="3" t="s">
        <v>40</v>
      </c>
      <c r="N493" s="72" t="s">
        <v>74</v>
      </c>
      <c r="O493" s="64" t="s">
        <v>1769</v>
      </c>
      <c r="P493" s="15" t="s">
        <v>37</v>
      </c>
      <c r="Q493" s="209" t="s">
        <v>407</v>
      </c>
      <c r="R493" s="15" t="s">
        <v>408</v>
      </c>
      <c r="S493" s="170">
        <v>0.2</v>
      </c>
      <c r="T493" s="181">
        <v>1776380.16</v>
      </c>
      <c r="U493" s="154">
        <f>S493*T493</f>
        <v>355276.032</v>
      </c>
      <c r="V493" s="14">
        <f t="shared" si="15"/>
        <v>397909.15584</v>
      </c>
      <c r="W493" s="67" t="s">
        <v>75</v>
      </c>
      <c r="X493" s="10" t="s">
        <v>32</v>
      </c>
      <c r="Y493" s="160"/>
    </row>
    <row r="494" spans="2:25" ht="63.75">
      <c r="B494" s="67" t="s">
        <v>2721</v>
      </c>
      <c r="C494" s="15" t="s">
        <v>34</v>
      </c>
      <c r="D494" s="194" t="s">
        <v>2722</v>
      </c>
      <c r="E494" s="85" t="s">
        <v>2691</v>
      </c>
      <c r="F494" s="194" t="s">
        <v>2723</v>
      </c>
      <c r="G494" s="183"/>
      <c r="H494" s="160" t="s">
        <v>30</v>
      </c>
      <c r="I494" s="69">
        <v>0</v>
      </c>
      <c r="J494" s="78">
        <v>470000000</v>
      </c>
      <c r="K494" s="71" t="s">
        <v>31</v>
      </c>
      <c r="L494" s="79" t="s">
        <v>1768</v>
      </c>
      <c r="M494" s="3" t="s">
        <v>40</v>
      </c>
      <c r="N494" s="72" t="s">
        <v>74</v>
      </c>
      <c r="O494" s="64" t="s">
        <v>1769</v>
      </c>
      <c r="P494" s="15" t="s">
        <v>37</v>
      </c>
      <c r="Q494" s="209" t="s">
        <v>407</v>
      </c>
      <c r="R494" s="15" t="s">
        <v>408</v>
      </c>
      <c r="S494" s="170">
        <v>0.4</v>
      </c>
      <c r="T494" s="181">
        <v>3530000</v>
      </c>
      <c r="U494" s="14">
        <v>0</v>
      </c>
      <c r="V494" s="14">
        <f t="shared" si="15"/>
        <v>0</v>
      </c>
      <c r="W494" s="67" t="s">
        <v>75</v>
      </c>
      <c r="X494" s="10" t="s">
        <v>32</v>
      </c>
      <c r="Y494" s="160" t="s">
        <v>2181</v>
      </c>
    </row>
    <row r="495" spans="2:25" ht="63.75">
      <c r="B495" s="67" t="s">
        <v>2724</v>
      </c>
      <c r="C495" s="15" t="s">
        <v>34</v>
      </c>
      <c r="D495" s="194" t="s">
        <v>2722</v>
      </c>
      <c r="E495" s="85" t="s">
        <v>2691</v>
      </c>
      <c r="F495" s="194" t="s">
        <v>2723</v>
      </c>
      <c r="G495" s="183"/>
      <c r="H495" s="160" t="s">
        <v>30</v>
      </c>
      <c r="I495" s="69">
        <v>0</v>
      </c>
      <c r="J495" s="78">
        <v>470000000</v>
      </c>
      <c r="K495" s="71" t="s">
        <v>31</v>
      </c>
      <c r="L495" s="79" t="s">
        <v>1768</v>
      </c>
      <c r="M495" s="3" t="s">
        <v>40</v>
      </c>
      <c r="N495" s="72" t="s">
        <v>74</v>
      </c>
      <c r="O495" s="64" t="s">
        <v>1769</v>
      </c>
      <c r="P495" s="15" t="s">
        <v>37</v>
      </c>
      <c r="Q495" s="209" t="s">
        <v>407</v>
      </c>
      <c r="R495" s="15" t="s">
        <v>408</v>
      </c>
      <c r="S495" s="170">
        <v>0.4</v>
      </c>
      <c r="T495" s="181">
        <v>2499472</v>
      </c>
      <c r="U495" s="154">
        <f>S495*T495</f>
        <v>999788.8</v>
      </c>
      <c r="V495" s="14">
        <f t="shared" si="15"/>
        <v>1119763.4560000002</v>
      </c>
      <c r="W495" s="67" t="s">
        <v>75</v>
      </c>
      <c r="X495" s="10" t="s">
        <v>32</v>
      </c>
      <c r="Y495" s="160"/>
    </row>
    <row r="496" spans="2:25" ht="63.75">
      <c r="B496" s="67" t="s">
        <v>2725</v>
      </c>
      <c r="C496" s="15" t="s">
        <v>34</v>
      </c>
      <c r="D496" s="194" t="s">
        <v>2726</v>
      </c>
      <c r="E496" s="85" t="s">
        <v>2691</v>
      </c>
      <c r="F496" s="183" t="s">
        <v>2727</v>
      </c>
      <c r="G496" s="183"/>
      <c r="H496" s="160" t="s">
        <v>30</v>
      </c>
      <c r="I496" s="69">
        <v>0</v>
      </c>
      <c r="J496" s="78">
        <v>470000000</v>
      </c>
      <c r="K496" s="71" t="s">
        <v>31</v>
      </c>
      <c r="L496" s="79" t="s">
        <v>1768</v>
      </c>
      <c r="M496" s="3" t="s">
        <v>40</v>
      </c>
      <c r="N496" s="72" t="s">
        <v>74</v>
      </c>
      <c r="O496" s="64" t="s">
        <v>1769</v>
      </c>
      <c r="P496" s="15" t="s">
        <v>37</v>
      </c>
      <c r="Q496" s="209" t="s">
        <v>407</v>
      </c>
      <c r="R496" s="15" t="s">
        <v>408</v>
      </c>
      <c r="S496" s="170">
        <v>0.5</v>
      </c>
      <c r="T496" s="181">
        <v>8700000</v>
      </c>
      <c r="U496" s="14">
        <v>0</v>
      </c>
      <c r="V496" s="14">
        <f t="shared" si="15"/>
        <v>0</v>
      </c>
      <c r="W496" s="67" t="s">
        <v>75</v>
      </c>
      <c r="X496" s="10" t="s">
        <v>32</v>
      </c>
      <c r="Y496" s="160" t="s">
        <v>2181</v>
      </c>
    </row>
    <row r="497" spans="2:25" ht="63.75">
      <c r="B497" s="67" t="s">
        <v>2728</v>
      </c>
      <c r="C497" s="15" t="s">
        <v>34</v>
      </c>
      <c r="D497" s="194" t="s">
        <v>2726</v>
      </c>
      <c r="E497" s="85" t="s">
        <v>2691</v>
      </c>
      <c r="F497" s="183" t="s">
        <v>2727</v>
      </c>
      <c r="G497" s="183"/>
      <c r="H497" s="160" t="s">
        <v>30</v>
      </c>
      <c r="I497" s="69">
        <v>0</v>
      </c>
      <c r="J497" s="78">
        <v>470000000</v>
      </c>
      <c r="K497" s="71" t="s">
        <v>31</v>
      </c>
      <c r="L497" s="79" t="s">
        <v>1768</v>
      </c>
      <c r="M497" s="3" t="s">
        <v>40</v>
      </c>
      <c r="N497" s="72" t="s">
        <v>74</v>
      </c>
      <c r="O497" s="64" t="s">
        <v>1769</v>
      </c>
      <c r="P497" s="15" t="s">
        <v>37</v>
      </c>
      <c r="Q497" s="209" t="s">
        <v>407</v>
      </c>
      <c r="R497" s="15" t="s">
        <v>408</v>
      </c>
      <c r="S497" s="170">
        <v>0.5</v>
      </c>
      <c r="T497" s="181">
        <v>4698450.51</v>
      </c>
      <c r="U497" s="154">
        <f>S497*T497</f>
        <v>2349225.255</v>
      </c>
      <c r="V497" s="14">
        <f t="shared" si="15"/>
        <v>2631132.2856</v>
      </c>
      <c r="W497" s="67" t="s">
        <v>75</v>
      </c>
      <c r="X497" s="10" t="s">
        <v>32</v>
      </c>
      <c r="Y497" s="160"/>
    </row>
    <row r="498" spans="2:25" ht="63.75">
      <c r="B498" s="67" t="s">
        <v>2751</v>
      </c>
      <c r="C498" s="15" t="s">
        <v>34</v>
      </c>
      <c r="D498" s="194" t="s">
        <v>2752</v>
      </c>
      <c r="E498" s="85" t="s">
        <v>2691</v>
      </c>
      <c r="F498" s="183" t="s">
        <v>2753</v>
      </c>
      <c r="G498" s="183"/>
      <c r="H498" s="160" t="s">
        <v>30</v>
      </c>
      <c r="I498" s="69">
        <v>0</v>
      </c>
      <c r="J498" s="78">
        <v>470000000</v>
      </c>
      <c r="K498" s="71" t="s">
        <v>31</v>
      </c>
      <c r="L498" s="79" t="s">
        <v>1768</v>
      </c>
      <c r="M498" s="3" t="s">
        <v>40</v>
      </c>
      <c r="N498" s="72" t="s">
        <v>74</v>
      </c>
      <c r="O498" s="64" t="s">
        <v>1769</v>
      </c>
      <c r="P498" s="15" t="s">
        <v>37</v>
      </c>
      <c r="Q498" s="209" t="s">
        <v>407</v>
      </c>
      <c r="R498" s="15" t="s">
        <v>408</v>
      </c>
      <c r="S498" s="170">
        <v>0.3</v>
      </c>
      <c r="T498" s="181">
        <v>12500000</v>
      </c>
      <c r="U498" s="14">
        <v>0</v>
      </c>
      <c r="V498" s="14">
        <f t="shared" si="15"/>
        <v>0</v>
      </c>
      <c r="W498" s="67" t="s">
        <v>75</v>
      </c>
      <c r="X498" s="10" t="s">
        <v>32</v>
      </c>
      <c r="Y498" s="160" t="s">
        <v>2181</v>
      </c>
    </row>
    <row r="499" spans="2:25" ht="63.75">
      <c r="B499" s="67" t="s">
        <v>2754</v>
      </c>
      <c r="C499" s="15" t="s">
        <v>34</v>
      </c>
      <c r="D499" s="194" t="s">
        <v>2752</v>
      </c>
      <c r="E499" s="85" t="s">
        <v>2691</v>
      </c>
      <c r="F499" s="183" t="s">
        <v>2753</v>
      </c>
      <c r="G499" s="183"/>
      <c r="H499" s="160" t="s">
        <v>30</v>
      </c>
      <c r="I499" s="69">
        <v>0</v>
      </c>
      <c r="J499" s="78">
        <v>470000000</v>
      </c>
      <c r="K499" s="71" t="s">
        <v>31</v>
      </c>
      <c r="L499" s="79" t="s">
        <v>1768</v>
      </c>
      <c r="M499" s="3" t="s">
        <v>40</v>
      </c>
      <c r="N499" s="72" t="s">
        <v>74</v>
      </c>
      <c r="O499" s="64" t="s">
        <v>1769</v>
      </c>
      <c r="P499" s="15" t="s">
        <v>37</v>
      </c>
      <c r="Q499" s="209" t="s">
        <v>407</v>
      </c>
      <c r="R499" s="15" t="s">
        <v>408</v>
      </c>
      <c r="S499" s="170">
        <v>0.3</v>
      </c>
      <c r="T499" s="181">
        <v>7820800</v>
      </c>
      <c r="U499" s="154">
        <f>S499*T499</f>
        <v>2346240</v>
      </c>
      <c r="V499" s="14">
        <f t="shared" si="15"/>
        <v>2627788.8000000003</v>
      </c>
      <c r="W499" s="67" t="s">
        <v>75</v>
      </c>
      <c r="X499" s="10" t="s">
        <v>32</v>
      </c>
      <c r="Y499" s="160"/>
    </row>
    <row r="500" spans="2:25" ht="63.75">
      <c r="B500" s="67" t="s">
        <v>2912</v>
      </c>
      <c r="C500" s="15" t="s">
        <v>34</v>
      </c>
      <c r="D500" s="194" t="s">
        <v>2913</v>
      </c>
      <c r="E500" s="85" t="s">
        <v>2691</v>
      </c>
      <c r="F500" s="183" t="s">
        <v>2914</v>
      </c>
      <c r="G500" s="183"/>
      <c r="H500" s="160" t="s">
        <v>30</v>
      </c>
      <c r="I500" s="69">
        <v>0</v>
      </c>
      <c r="J500" s="78">
        <v>470000000</v>
      </c>
      <c r="K500" s="71" t="s">
        <v>31</v>
      </c>
      <c r="L500" s="79" t="s">
        <v>1768</v>
      </c>
      <c r="M500" s="3" t="s">
        <v>40</v>
      </c>
      <c r="N500" s="72" t="s">
        <v>74</v>
      </c>
      <c r="O500" s="64" t="s">
        <v>1769</v>
      </c>
      <c r="P500" s="15" t="s">
        <v>37</v>
      </c>
      <c r="Q500" s="209" t="s">
        <v>407</v>
      </c>
      <c r="R500" s="15" t="s">
        <v>408</v>
      </c>
      <c r="S500" s="170">
        <v>0.05</v>
      </c>
      <c r="T500" s="181">
        <v>251900</v>
      </c>
      <c r="U500" s="229">
        <v>0</v>
      </c>
      <c r="V500" s="14">
        <f t="shared" si="15"/>
        <v>0</v>
      </c>
      <c r="W500" s="67" t="s">
        <v>75</v>
      </c>
      <c r="X500" s="10" t="s">
        <v>32</v>
      </c>
      <c r="Y500" s="160" t="s">
        <v>2181</v>
      </c>
    </row>
    <row r="501" spans="2:25" ht="63.75">
      <c r="B501" s="67" t="s">
        <v>2915</v>
      </c>
      <c r="C501" s="15" t="s">
        <v>34</v>
      </c>
      <c r="D501" s="194" t="s">
        <v>2913</v>
      </c>
      <c r="E501" s="85" t="s">
        <v>2691</v>
      </c>
      <c r="F501" s="183" t="s">
        <v>2914</v>
      </c>
      <c r="G501" s="183"/>
      <c r="H501" s="160" t="s">
        <v>30</v>
      </c>
      <c r="I501" s="69">
        <v>0</v>
      </c>
      <c r="J501" s="78">
        <v>470000000</v>
      </c>
      <c r="K501" s="71" t="s">
        <v>31</v>
      </c>
      <c r="L501" s="79" t="s">
        <v>1768</v>
      </c>
      <c r="M501" s="3" t="s">
        <v>40</v>
      </c>
      <c r="N501" s="72" t="s">
        <v>74</v>
      </c>
      <c r="O501" s="64" t="s">
        <v>1769</v>
      </c>
      <c r="P501" s="15" t="s">
        <v>37</v>
      </c>
      <c r="Q501" s="209" t="s">
        <v>407</v>
      </c>
      <c r="R501" s="15" t="s">
        <v>408</v>
      </c>
      <c r="S501" s="170">
        <v>0.05</v>
      </c>
      <c r="T501" s="181">
        <v>152125.39</v>
      </c>
      <c r="U501" s="154">
        <f>S501*T501</f>
        <v>7606.269500000001</v>
      </c>
      <c r="V501" s="14">
        <f t="shared" si="15"/>
        <v>8519.021840000003</v>
      </c>
      <c r="W501" s="67" t="s">
        <v>75</v>
      </c>
      <c r="X501" s="10" t="s">
        <v>32</v>
      </c>
      <c r="Y501" s="160"/>
    </row>
    <row r="502" spans="2:25" ht="63.75">
      <c r="B502" s="67" t="s">
        <v>2908</v>
      </c>
      <c r="C502" s="15" t="s">
        <v>34</v>
      </c>
      <c r="D502" s="194" t="s">
        <v>2909</v>
      </c>
      <c r="E502" s="85" t="s">
        <v>2691</v>
      </c>
      <c r="F502" s="184" t="s">
        <v>2910</v>
      </c>
      <c r="G502" s="184"/>
      <c r="H502" s="160" t="s">
        <v>30</v>
      </c>
      <c r="I502" s="69">
        <v>0</v>
      </c>
      <c r="J502" s="78">
        <v>470000000</v>
      </c>
      <c r="K502" s="71" t="s">
        <v>31</v>
      </c>
      <c r="L502" s="79" t="s">
        <v>1768</v>
      </c>
      <c r="M502" s="3" t="s">
        <v>40</v>
      </c>
      <c r="N502" s="72" t="s">
        <v>74</v>
      </c>
      <c r="O502" s="64" t="s">
        <v>1769</v>
      </c>
      <c r="P502" s="15" t="s">
        <v>37</v>
      </c>
      <c r="Q502" s="209" t="s">
        <v>407</v>
      </c>
      <c r="R502" s="15" t="s">
        <v>408</v>
      </c>
      <c r="S502" s="170">
        <v>0.1</v>
      </c>
      <c r="T502" s="181">
        <v>405900</v>
      </c>
      <c r="U502" s="229">
        <v>0</v>
      </c>
      <c r="V502" s="14">
        <f t="shared" si="15"/>
        <v>0</v>
      </c>
      <c r="W502" s="67" t="s">
        <v>75</v>
      </c>
      <c r="X502" s="10" t="s">
        <v>32</v>
      </c>
      <c r="Y502" s="160" t="s">
        <v>2181</v>
      </c>
    </row>
    <row r="503" spans="2:25" ht="63.75">
      <c r="B503" s="67" t="s">
        <v>2911</v>
      </c>
      <c r="C503" s="15" t="s">
        <v>34</v>
      </c>
      <c r="D503" s="194" t="s">
        <v>2909</v>
      </c>
      <c r="E503" s="85" t="s">
        <v>2691</v>
      </c>
      <c r="F503" s="184" t="s">
        <v>2910</v>
      </c>
      <c r="G503" s="184"/>
      <c r="H503" s="160" t="s">
        <v>30</v>
      </c>
      <c r="I503" s="69">
        <v>0</v>
      </c>
      <c r="J503" s="78">
        <v>470000000</v>
      </c>
      <c r="K503" s="71" t="s">
        <v>31</v>
      </c>
      <c r="L503" s="79" t="s">
        <v>1768</v>
      </c>
      <c r="M503" s="3" t="s">
        <v>40</v>
      </c>
      <c r="N503" s="72" t="s">
        <v>74</v>
      </c>
      <c r="O503" s="64" t="s">
        <v>1769</v>
      </c>
      <c r="P503" s="15" t="s">
        <v>37</v>
      </c>
      <c r="Q503" s="209" t="s">
        <v>407</v>
      </c>
      <c r="R503" s="15" t="s">
        <v>408</v>
      </c>
      <c r="S503" s="170">
        <v>0.1</v>
      </c>
      <c r="T503" s="181">
        <v>238245.34</v>
      </c>
      <c r="U503" s="154">
        <f>S503*T503</f>
        <v>23824.534</v>
      </c>
      <c r="V503" s="14">
        <f t="shared" si="15"/>
        <v>26683.47808</v>
      </c>
      <c r="W503" s="67" t="s">
        <v>75</v>
      </c>
      <c r="X503" s="10" t="s">
        <v>32</v>
      </c>
      <c r="Y503" s="160"/>
    </row>
    <row r="504" spans="2:25" ht="63.75">
      <c r="B504" s="67" t="s">
        <v>2755</v>
      </c>
      <c r="C504" s="15" t="s">
        <v>34</v>
      </c>
      <c r="D504" s="194" t="s">
        <v>2756</v>
      </c>
      <c r="E504" s="85" t="s">
        <v>2691</v>
      </c>
      <c r="F504" s="184" t="s">
        <v>2757</v>
      </c>
      <c r="G504" s="184"/>
      <c r="H504" s="160" t="s">
        <v>30</v>
      </c>
      <c r="I504" s="69">
        <v>0</v>
      </c>
      <c r="J504" s="78">
        <v>470000000</v>
      </c>
      <c r="K504" s="71" t="s">
        <v>31</v>
      </c>
      <c r="L504" s="79" t="s">
        <v>1768</v>
      </c>
      <c r="M504" s="3" t="s">
        <v>40</v>
      </c>
      <c r="N504" s="72" t="s">
        <v>74</v>
      </c>
      <c r="O504" s="64" t="s">
        <v>1769</v>
      </c>
      <c r="P504" s="15" t="s">
        <v>37</v>
      </c>
      <c r="Q504" s="209" t="s">
        <v>407</v>
      </c>
      <c r="R504" s="15" t="s">
        <v>408</v>
      </c>
      <c r="S504" s="83">
        <v>2.83</v>
      </c>
      <c r="T504" s="181">
        <v>214500</v>
      </c>
      <c r="U504" s="14">
        <v>0</v>
      </c>
      <c r="V504" s="14">
        <f t="shared" si="15"/>
        <v>0</v>
      </c>
      <c r="W504" s="67" t="s">
        <v>75</v>
      </c>
      <c r="X504" s="10" t="s">
        <v>32</v>
      </c>
      <c r="Y504" s="160" t="s">
        <v>2181</v>
      </c>
    </row>
    <row r="505" spans="2:25" ht="63.75">
      <c r="B505" s="67" t="s">
        <v>2758</v>
      </c>
      <c r="C505" s="15" t="s">
        <v>34</v>
      </c>
      <c r="D505" s="194" t="s">
        <v>2756</v>
      </c>
      <c r="E505" s="85" t="s">
        <v>2691</v>
      </c>
      <c r="F505" s="184" t="s">
        <v>2757</v>
      </c>
      <c r="G505" s="184"/>
      <c r="H505" s="160" t="s">
        <v>30</v>
      </c>
      <c r="I505" s="69">
        <v>0</v>
      </c>
      <c r="J505" s="78">
        <v>470000000</v>
      </c>
      <c r="K505" s="71" t="s">
        <v>31</v>
      </c>
      <c r="L505" s="79" t="s">
        <v>1768</v>
      </c>
      <c r="M505" s="3" t="s">
        <v>40</v>
      </c>
      <c r="N505" s="72" t="s">
        <v>74</v>
      </c>
      <c r="O505" s="64" t="s">
        <v>1769</v>
      </c>
      <c r="P505" s="15" t="s">
        <v>37</v>
      </c>
      <c r="Q505" s="209" t="s">
        <v>407</v>
      </c>
      <c r="R505" s="15" t="s">
        <v>408</v>
      </c>
      <c r="S505" s="83">
        <v>2.83</v>
      </c>
      <c r="T505" s="181">
        <v>131751.64</v>
      </c>
      <c r="U505" s="154">
        <f>S505*T505</f>
        <v>372857.1412000001</v>
      </c>
      <c r="V505" s="14">
        <f t="shared" si="15"/>
        <v>417599.9981440001</v>
      </c>
      <c r="W505" s="67" t="s">
        <v>75</v>
      </c>
      <c r="X505" s="10" t="s">
        <v>32</v>
      </c>
      <c r="Y505" s="160"/>
    </row>
    <row r="506" spans="2:25" ht="63.75">
      <c r="B506" s="67" t="s">
        <v>2759</v>
      </c>
      <c r="C506" s="15" t="s">
        <v>34</v>
      </c>
      <c r="D506" s="194" t="s">
        <v>2760</v>
      </c>
      <c r="E506" s="85" t="s">
        <v>2691</v>
      </c>
      <c r="F506" s="183" t="s">
        <v>2761</v>
      </c>
      <c r="G506" s="183"/>
      <c r="H506" s="160" t="s">
        <v>30</v>
      </c>
      <c r="I506" s="69">
        <v>0</v>
      </c>
      <c r="J506" s="78">
        <v>470000000</v>
      </c>
      <c r="K506" s="71" t="s">
        <v>31</v>
      </c>
      <c r="L506" s="79" t="s">
        <v>1768</v>
      </c>
      <c r="M506" s="3" t="s">
        <v>40</v>
      </c>
      <c r="N506" s="72" t="s">
        <v>74</v>
      </c>
      <c r="O506" s="64" t="s">
        <v>1769</v>
      </c>
      <c r="P506" s="15" t="s">
        <v>37</v>
      </c>
      <c r="Q506" s="209" t="s">
        <v>407</v>
      </c>
      <c r="R506" s="15" t="s">
        <v>408</v>
      </c>
      <c r="S506" s="195">
        <v>0.6</v>
      </c>
      <c r="T506" s="181">
        <v>482266</v>
      </c>
      <c r="U506" s="14">
        <v>0</v>
      </c>
      <c r="V506" s="14">
        <f t="shared" si="15"/>
        <v>0</v>
      </c>
      <c r="W506" s="67" t="s">
        <v>75</v>
      </c>
      <c r="X506" s="10" t="s">
        <v>32</v>
      </c>
      <c r="Y506" s="160" t="s">
        <v>2181</v>
      </c>
    </row>
    <row r="507" spans="2:25" ht="63.75">
      <c r="B507" s="67" t="s">
        <v>2762</v>
      </c>
      <c r="C507" s="15" t="s">
        <v>34</v>
      </c>
      <c r="D507" s="194" t="s">
        <v>2760</v>
      </c>
      <c r="E507" s="85" t="s">
        <v>2691</v>
      </c>
      <c r="F507" s="183" t="s">
        <v>2761</v>
      </c>
      <c r="G507" s="183"/>
      <c r="H507" s="160" t="s">
        <v>30</v>
      </c>
      <c r="I507" s="69">
        <v>0</v>
      </c>
      <c r="J507" s="78">
        <v>470000000</v>
      </c>
      <c r="K507" s="71" t="s">
        <v>31</v>
      </c>
      <c r="L507" s="79" t="s">
        <v>1768</v>
      </c>
      <c r="M507" s="3" t="s">
        <v>40</v>
      </c>
      <c r="N507" s="72" t="s">
        <v>74</v>
      </c>
      <c r="O507" s="64" t="s">
        <v>1769</v>
      </c>
      <c r="P507" s="15" t="s">
        <v>37</v>
      </c>
      <c r="Q507" s="209" t="s">
        <v>407</v>
      </c>
      <c r="R507" s="15" t="s">
        <v>408</v>
      </c>
      <c r="S507" s="195">
        <v>0.6</v>
      </c>
      <c r="T507" s="181">
        <v>287928.57</v>
      </c>
      <c r="U507" s="154">
        <f>S507*T507</f>
        <v>172757.142</v>
      </c>
      <c r="V507" s="14">
        <f t="shared" si="15"/>
        <v>193487.99904000002</v>
      </c>
      <c r="W507" s="67" t="s">
        <v>75</v>
      </c>
      <c r="X507" s="10" t="s">
        <v>32</v>
      </c>
      <c r="Y507" s="160"/>
    </row>
    <row r="508" spans="2:25" ht="63.75">
      <c r="B508" s="67" t="s">
        <v>2763</v>
      </c>
      <c r="C508" s="15" t="s">
        <v>34</v>
      </c>
      <c r="D508" s="194" t="s">
        <v>2764</v>
      </c>
      <c r="E508" s="85" t="s">
        <v>2691</v>
      </c>
      <c r="F508" s="184" t="s">
        <v>2765</v>
      </c>
      <c r="G508" s="184"/>
      <c r="H508" s="160" t="s">
        <v>30</v>
      </c>
      <c r="I508" s="69">
        <v>0</v>
      </c>
      <c r="J508" s="78">
        <v>470000000</v>
      </c>
      <c r="K508" s="71" t="s">
        <v>31</v>
      </c>
      <c r="L508" s="79" t="s">
        <v>1768</v>
      </c>
      <c r="M508" s="3" t="s">
        <v>40</v>
      </c>
      <c r="N508" s="72" t="s">
        <v>74</v>
      </c>
      <c r="O508" s="64" t="s">
        <v>1769</v>
      </c>
      <c r="P508" s="15" t="s">
        <v>37</v>
      </c>
      <c r="Q508" s="209" t="s">
        <v>407</v>
      </c>
      <c r="R508" s="15" t="s">
        <v>408</v>
      </c>
      <c r="S508" s="195">
        <v>0.6</v>
      </c>
      <c r="T508" s="181">
        <v>731500</v>
      </c>
      <c r="U508" s="14">
        <v>0</v>
      </c>
      <c r="V508" s="14">
        <f t="shared" si="15"/>
        <v>0</v>
      </c>
      <c r="W508" s="67" t="s">
        <v>75</v>
      </c>
      <c r="X508" s="10" t="s">
        <v>32</v>
      </c>
      <c r="Y508" s="160" t="s">
        <v>2181</v>
      </c>
    </row>
    <row r="509" spans="2:25" ht="63.75">
      <c r="B509" s="67" t="s">
        <v>2766</v>
      </c>
      <c r="C509" s="15" t="s">
        <v>34</v>
      </c>
      <c r="D509" s="194" t="s">
        <v>2764</v>
      </c>
      <c r="E509" s="85" t="s">
        <v>2691</v>
      </c>
      <c r="F509" s="184" t="s">
        <v>2765</v>
      </c>
      <c r="G509" s="184"/>
      <c r="H509" s="160" t="s">
        <v>30</v>
      </c>
      <c r="I509" s="69">
        <v>0</v>
      </c>
      <c r="J509" s="78">
        <v>470000000</v>
      </c>
      <c r="K509" s="71" t="s">
        <v>31</v>
      </c>
      <c r="L509" s="79" t="s">
        <v>1768</v>
      </c>
      <c r="M509" s="3" t="s">
        <v>40</v>
      </c>
      <c r="N509" s="72" t="s">
        <v>74</v>
      </c>
      <c r="O509" s="64" t="s">
        <v>1769</v>
      </c>
      <c r="P509" s="15" t="s">
        <v>37</v>
      </c>
      <c r="Q509" s="209" t="s">
        <v>407</v>
      </c>
      <c r="R509" s="15" t="s">
        <v>408</v>
      </c>
      <c r="S509" s="195">
        <v>0.6</v>
      </c>
      <c r="T509" s="181">
        <v>421535.71</v>
      </c>
      <c r="U509" s="154">
        <f>S509*T509</f>
        <v>252921.426</v>
      </c>
      <c r="V509" s="14">
        <f t="shared" si="15"/>
        <v>283271.99712</v>
      </c>
      <c r="W509" s="67" t="s">
        <v>75</v>
      </c>
      <c r="X509" s="10" t="s">
        <v>32</v>
      </c>
      <c r="Y509" s="160"/>
    </row>
    <row r="510" spans="2:25" ht="63.75">
      <c r="B510" s="67" t="s">
        <v>2767</v>
      </c>
      <c r="C510" s="15" t="s">
        <v>34</v>
      </c>
      <c r="D510" s="194" t="s">
        <v>2768</v>
      </c>
      <c r="E510" s="85" t="s">
        <v>2691</v>
      </c>
      <c r="F510" s="184" t="s">
        <v>2769</v>
      </c>
      <c r="G510" s="184"/>
      <c r="H510" s="160" t="s">
        <v>30</v>
      </c>
      <c r="I510" s="69">
        <v>0</v>
      </c>
      <c r="J510" s="78">
        <v>470000000</v>
      </c>
      <c r="K510" s="71" t="s">
        <v>31</v>
      </c>
      <c r="L510" s="79" t="s">
        <v>1768</v>
      </c>
      <c r="M510" s="3" t="s">
        <v>40</v>
      </c>
      <c r="N510" s="72" t="s">
        <v>74</v>
      </c>
      <c r="O510" s="64" t="s">
        <v>1769</v>
      </c>
      <c r="P510" s="15" t="s">
        <v>37</v>
      </c>
      <c r="Q510" s="209" t="s">
        <v>407</v>
      </c>
      <c r="R510" s="15" t="s">
        <v>408</v>
      </c>
      <c r="S510" s="195">
        <v>0.1</v>
      </c>
      <c r="T510" s="181">
        <v>1155000</v>
      </c>
      <c r="U510" s="14">
        <v>0</v>
      </c>
      <c r="V510" s="14">
        <f t="shared" si="15"/>
        <v>0</v>
      </c>
      <c r="W510" s="67" t="s">
        <v>75</v>
      </c>
      <c r="X510" s="10" t="s">
        <v>32</v>
      </c>
      <c r="Y510" s="160" t="s">
        <v>2181</v>
      </c>
    </row>
    <row r="511" spans="2:25" ht="63.75">
      <c r="B511" s="67" t="s">
        <v>2770</v>
      </c>
      <c r="C511" s="15" t="s">
        <v>34</v>
      </c>
      <c r="D511" s="194" t="s">
        <v>2768</v>
      </c>
      <c r="E511" s="85" t="s">
        <v>2691</v>
      </c>
      <c r="F511" s="184" t="s">
        <v>2769</v>
      </c>
      <c r="G511" s="184"/>
      <c r="H511" s="160" t="s">
        <v>30</v>
      </c>
      <c r="I511" s="69">
        <v>0</v>
      </c>
      <c r="J511" s="78">
        <v>470000000</v>
      </c>
      <c r="K511" s="71" t="s">
        <v>31</v>
      </c>
      <c r="L511" s="79" t="s">
        <v>1768</v>
      </c>
      <c r="M511" s="3" t="s">
        <v>40</v>
      </c>
      <c r="N511" s="72" t="s">
        <v>74</v>
      </c>
      <c r="O511" s="64" t="s">
        <v>1769</v>
      </c>
      <c r="P511" s="15" t="s">
        <v>37</v>
      </c>
      <c r="Q511" s="209" t="s">
        <v>407</v>
      </c>
      <c r="R511" s="15" t="s">
        <v>408</v>
      </c>
      <c r="S511" s="195">
        <v>0.1</v>
      </c>
      <c r="T511" s="181">
        <v>707392.86</v>
      </c>
      <c r="U511" s="154">
        <f>S511*T511</f>
        <v>70739.28600000001</v>
      </c>
      <c r="V511" s="14">
        <f t="shared" si="15"/>
        <v>79228.00032000002</v>
      </c>
      <c r="W511" s="67" t="s">
        <v>75</v>
      </c>
      <c r="X511" s="10" t="s">
        <v>32</v>
      </c>
      <c r="Y511" s="160"/>
    </row>
    <row r="512" spans="2:25" ht="63.75">
      <c r="B512" s="67" t="s">
        <v>2771</v>
      </c>
      <c r="C512" s="15" t="s">
        <v>34</v>
      </c>
      <c r="D512" s="194" t="s">
        <v>2772</v>
      </c>
      <c r="E512" s="85" t="s">
        <v>2691</v>
      </c>
      <c r="F512" s="207" t="s">
        <v>2773</v>
      </c>
      <c r="G512" s="207"/>
      <c r="H512" s="160" t="s">
        <v>30</v>
      </c>
      <c r="I512" s="69">
        <v>0</v>
      </c>
      <c r="J512" s="78">
        <v>470000000</v>
      </c>
      <c r="K512" s="71" t="s">
        <v>31</v>
      </c>
      <c r="L512" s="79" t="s">
        <v>1768</v>
      </c>
      <c r="M512" s="3" t="s">
        <v>40</v>
      </c>
      <c r="N512" s="72" t="s">
        <v>74</v>
      </c>
      <c r="O512" s="64" t="s">
        <v>1769</v>
      </c>
      <c r="P512" s="15" t="s">
        <v>37</v>
      </c>
      <c r="Q512" s="209" t="s">
        <v>407</v>
      </c>
      <c r="R512" s="15" t="s">
        <v>408</v>
      </c>
      <c r="S512" s="195">
        <v>0.3</v>
      </c>
      <c r="T512" s="181">
        <v>1496856.05</v>
      </c>
      <c r="U512" s="14">
        <v>0</v>
      </c>
      <c r="V512" s="14">
        <f t="shared" si="15"/>
        <v>0</v>
      </c>
      <c r="W512" s="67" t="s">
        <v>75</v>
      </c>
      <c r="X512" s="10" t="s">
        <v>32</v>
      </c>
      <c r="Y512" s="160" t="s">
        <v>2181</v>
      </c>
    </row>
    <row r="513" spans="2:25" ht="63.75">
      <c r="B513" s="67" t="s">
        <v>2774</v>
      </c>
      <c r="C513" s="15" t="s">
        <v>34</v>
      </c>
      <c r="D513" s="194" t="s">
        <v>2772</v>
      </c>
      <c r="E513" s="85" t="s">
        <v>2691</v>
      </c>
      <c r="F513" s="207" t="s">
        <v>2773</v>
      </c>
      <c r="G513" s="207"/>
      <c r="H513" s="160" t="s">
        <v>30</v>
      </c>
      <c r="I513" s="69">
        <v>0</v>
      </c>
      <c r="J513" s="78">
        <v>470000000</v>
      </c>
      <c r="K513" s="71" t="s">
        <v>31</v>
      </c>
      <c r="L513" s="79" t="s">
        <v>1768</v>
      </c>
      <c r="M513" s="3" t="s">
        <v>40</v>
      </c>
      <c r="N513" s="72" t="s">
        <v>74</v>
      </c>
      <c r="O513" s="64" t="s">
        <v>1769</v>
      </c>
      <c r="P513" s="15" t="s">
        <v>37</v>
      </c>
      <c r="Q513" s="209" t="s">
        <v>407</v>
      </c>
      <c r="R513" s="15" t="s">
        <v>408</v>
      </c>
      <c r="S513" s="195">
        <v>0.3</v>
      </c>
      <c r="T513" s="181">
        <v>1129964.29</v>
      </c>
      <c r="U513" s="154">
        <f>S513*T513</f>
        <v>338989.287</v>
      </c>
      <c r="V513" s="14">
        <f t="shared" si="15"/>
        <v>379668.00144</v>
      </c>
      <c r="W513" s="67" t="s">
        <v>75</v>
      </c>
      <c r="X513" s="10" t="s">
        <v>32</v>
      </c>
      <c r="Y513" s="160"/>
    </row>
    <row r="514" spans="2:25" ht="63.75">
      <c r="B514" s="67" t="s">
        <v>2775</v>
      </c>
      <c r="C514" s="15" t="s">
        <v>34</v>
      </c>
      <c r="D514" s="194" t="s">
        <v>2776</v>
      </c>
      <c r="E514" s="85" t="s">
        <v>2691</v>
      </c>
      <c r="F514" s="206" t="s">
        <v>2777</v>
      </c>
      <c r="G514" s="206"/>
      <c r="H514" s="160" t="s">
        <v>30</v>
      </c>
      <c r="I514" s="69">
        <v>0</v>
      </c>
      <c r="J514" s="78">
        <v>470000000</v>
      </c>
      <c r="K514" s="71" t="s">
        <v>31</v>
      </c>
      <c r="L514" s="79" t="s">
        <v>1768</v>
      </c>
      <c r="M514" s="3" t="s">
        <v>40</v>
      </c>
      <c r="N514" s="72" t="s">
        <v>74</v>
      </c>
      <c r="O514" s="64" t="s">
        <v>1769</v>
      </c>
      <c r="P514" s="15" t="s">
        <v>37</v>
      </c>
      <c r="Q514" s="209" t="s">
        <v>407</v>
      </c>
      <c r="R514" s="15" t="s">
        <v>408</v>
      </c>
      <c r="S514" s="195">
        <v>1.1</v>
      </c>
      <c r="T514" s="181">
        <v>5610000</v>
      </c>
      <c r="U514" s="229">
        <v>0</v>
      </c>
      <c r="V514" s="14">
        <f t="shared" si="15"/>
        <v>0</v>
      </c>
      <c r="W514" s="67" t="s">
        <v>75</v>
      </c>
      <c r="X514" s="10" t="s">
        <v>32</v>
      </c>
      <c r="Y514" s="160" t="s">
        <v>2181</v>
      </c>
    </row>
    <row r="515" spans="2:25" ht="63.75">
      <c r="B515" s="67" t="s">
        <v>2778</v>
      </c>
      <c r="C515" s="15" t="s">
        <v>34</v>
      </c>
      <c r="D515" s="194" t="s">
        <v>2776</v>
      </c>
      <c r="E515" s="85" t="s">
        <v>2691</v>
      </c>
      <c r="F515" s="206" t="s">
        <v>2777</v>
      </c>
      <c r="G515" s="206"/>
      <c r="H515" s="160" t="s">
        <v>30</v>
      </c>
      <c r="I515" s="69">
        <v>0</v>
      </c>
      <c r="J515" s="78">
        <v>470000000</v>
      </c>
      <c r="K515" s="71" t="s">
        <v>31</v>
      </c>
      <c r="L515" s="79" t="s">
        <v>1768</v>
      </c>
      <c r="M515" s="3" t="s">
        <v>40</v>
      </c>
      <c r="N515" s="72" t="s">
        <v>74</v>
      </c>
      <c r="O515" s="64" t="s">
        <v>1769</v>
      </c>
      <c r="P515" s="15" t="s">
        <v>37</v>
      </c>
      <c r="Q515" s="209" t="s">
        <v>407</v>
      </c>
      <c r="R515" s="15" t="s">
        <v>408</v>
      </c>
      <c r="S515" s="195">
        <v>1.1</v>
      </c>
      <c r="T515" s="181">
        <v>2744642.86</v>
      </c>
      <c r="U515" s="154">
        <f>S515*T515</f>
        <v>3019107.146</v>
      </c>
      <c r="V515" s="14">
        <f t="shared" si="15"/>
        <v>3381400.0035200007</v>
      </c>
      <c r="W515" s="67" t="s">
        <v>75</v>
      </c>
      <c r="X515" s="10" t="s">
        <v>32</v>
      </c>
      <c r="Y515" s="160"/>
    </row>
    <row r="516" spans="2:25" ht="63.75">
      <c r="B516" s="67" t="s">
        <v>2779</v>
      </c>
      <c r="C516" s="15" t="s">
        <v>34</v>
      </c>
      <c r="D516" s="194" t="s">
        <v>2780</v>
      </c>
      <c r="E516" s="85" t="s">
        <v>2691</v>
      </c>
      <c r="F516" s="206" t="s">
        <v>2781</v>
      </c>
      <c r="G516" s="206"/>
      <c r="H516" s="160" t="s">
        <v>30</v>
      </c>
      <c r="I516" s="69">
        <v>0</v>
      </c>
      <c r="J516" s="78">
        <v>470000000</v>
      </c>
      <c r="K516" s="71" t="s">
        <v>31</v>
      </c>
      <c r="L516" s="79" t="s">
        <v>1768</v>
      </c>
      <c r="M516" s="3" t="s">
        <v>40</v>
      </c>
      <c r="N516" s="72" t="s">
        <v>74</v>
      </c>
      <c r="O516" s="64" t="s">
        <v>1769</v>
      </c>
      <c r="P516" s="15" t="s">
        <v>37</v>
      </c>
      <c r="Q516" s="209" t="s">
        <v>407</v>
      </c>
      <c r="R516" s="15" t="s">
        <v>408</v>
      </c>
      <c r="S516" s="195">
        <v>0.1</v>
      </c>
      <c r="T516" s="181">
        <v>4125000</v>
      </c>
      <c r="U516" s="229">
        <v>0</v>
      </c>
      <c r="V516" s="14">
        <f t="shared" si="15"/>
        <v>0</v>
      </c>
      <c r="W516" s="67" t="s">
        <v>75</v>
      </c>
      <c r="X516" s="10" t="s">
        <v>32</v>
      </c>
      <c r="Y516" s="160" t="s">
        <v>2181</v>
      </c>
    </row>
    <row r="517" spans="2:25" ht="63.75">
      <c r="B517" s="67" t="s">
        <v>2782</v>
      </c>
      <c r="C517" s="15" t="s">
        <v>34</v>
      </c>
      <c r="D517" s="194" t="s">
        <v>2780</v>
      </c>
      <c r="E517" s="85" t="s">
        <v>2691</v>
      </c>
      <c r="F517" s="206" t="s">
        <v>2781</v>
      </c>
      <c r="G517" s="206"/>
      <c r="H517" s="160" t="s">
        <v>30</v>
      </c>
      <c r="I517" s="69">
        <v>0</v>
      </c>
      <c r="J517" s="78">
        <v>470000000</v>
      </c>
      <c r="K517" s="71" t="s">
        <v>31</v>
      </c>
      <c r="L517" s="79" t="s">
        <v>1768</v>
      </c>
      <c r="M517" s="3" t="s">
        <v>40</v>
      </c>
      <c r="N517" s="72" t="s">
        <v>74</v>
      </c>
      <c r="O517" s="64" t="s">
        <v>1769</v>
      </c>
      <c r="P517" s="15" t="s">
        <v>37</v>
      </c>
      <c r="Q517" s="209" t="s">
        <v>407</v>
      </c>
      <c r="R517" s="15" t="s">
        <v>408</v>
      </c>
      <c r="S517" s="195">
        <v>0.1</v>
      </c>
      <c r="T517" s="181">
        <v>3931571.43</v>
      </c>
      <c r="U517" s="154">
        <f>S517*T517</f>
        <v>393157.14300000004</v>
      </c>
      <c r="V517" s="14">
        <f t="shared" si="15"/>
        <v>440336.0001600001</v>
      </c>
      <c r="W517" s="67" t="s">
        <v>75</v>
      </c>
      <c r="X517" s="10" t="s">
        <v>32</v>
      </c>
      <c r="Y517" s="160"/>
    </row>
    <row r="518" spans="2:25" ht="63.75">
      <c r="B518" s="67" t="s">
        <v>2783</v>
      </c>
      <c r="C518" s="15" t="s">
        <v>34</v>
      </c>
      <c r="D518" s="194" t="s">
        <v>2784</v>
      </c>
      <c r="E518" s="85" t="s">
        <v>2691</v>
      </c>
      <c r="F518" s="206" t="s">
        <v>2785</v>
      </c>
      <c r="G518" s="206"/>
      <c r="H518" s="160" t="s">
        <v>30</v>
      </c>
      <c r="I518" s="69">
        <v>0</v>
      </c>
      <c r="J518" s="78">
        <v>470000000</v>
      </c>
      <c r="K518" s="71" t="s">
        <v>31</v>
      </c>
      <c r="L518" s="79" t="s">
        <v>1768</v>
      </c>
      <c r="M518" s="3" t="s">
        <v>40</v>
      </c>
      <c r="N518" s="72" t="s">
        <v>74</v>
      </c>
      <c r="O518" s="64" t="s">
        <v>1769</v>
      </c>
      <c r="P518" s="15" t="s">
        <v>37</v>
      </c>
      <c r="Q518" s="209" t="s">
        <v>407</v>
      </c>
      <c r="R518" s="15" t="s">
        <v>408</v>
      </c>
      <c r="S518" s="195">
        <v>0.1</v>
      </c>
      <c r="T518" s="181">
        <v>9500000</v>
      </c>
      <c r="U518" s="229">
        <v>0</v>
      </c>
      <c r="V518" s="14">
        <f t="shared" si="15"/>
        <v>0</v>
      </c>
      <c r="W518" s="67" t="s">
        <v>75</v>
      </c>
      <c r="X518" s="10" t="s">
        <v>32</v>
      </c>
      <c r="Y518" s="160" t="s">
        <v>2181</v>
      </c>
    </row>
    <row r="519" spans="2:25" ht="63.75">
      <c r="B519" s="67" t="s">
        <v>2786</v>
      </c>
      <c r="C519" s="15" t="s">
        <v>34</v>
      </c>
      <c r="D519" s="194" t="s">
        <v>2784</v>
      </c>
      <c r="E519" s="85" t="s">
        <v>2691</v>
      </c>
      <c r="F519" s="206" t="s">
        <v>2785</v>
      </c>
      <c r="G519" s="206"/>
      <c r="H519" s="160" t="s">
        <v>30</v>
      </c>
      <c r="I519" s="69">
        <v>0</v>
      </c>
      <c r="J519" s="78">
        <v>470000000</v>
      </c>
      <c r="K519" s="71" t="s">
        <v>31</v>
      </c>
      <c r="L519" s="79" t="s">
        <v>1768</v>
      </c>
      <c r="M519" s="3" t="s">
        <v>40</v>
      </c>
      <c r="N519" s="72" t="s">
        <v>74</v>
      </c>
      <c r="O519" s="64" t="s">
        <v>1769</v>
      </c>
      <c r="P519" s="15" t="s">
        <v>37</v>
      </c>
      <c r="Q519" s="209" t="s">
        <v>407</v>
      </c>
      <c r="R519" s="15" t="s">
        <v>408</v>
      </c>
      <c r="S519" s="195">
        <v>0.1</v>
      </c>
      <c r="T519" s="181">
        <v>5023214.29</v>
      </c>
      <c r="U519" s="154">
        <f>S519*T519</f>
        <v>502321.429</v>
      </c>
      <c r="V519" s="14">
        <f t="shared" si="15"/>
        <v>562600.00048</v>
      </c>
      <c r="W519" s="67" t="s">
        <v>75</v>
      </c>
      <c r="X519" s="10" t="s">
        <v>32</v>
      </c>
      <c r="Y519" s="160"/>
    </row>
    <row r="520" spans="2:25" ht="63.75">
      <c r="B520" s="67" t="s">
        <v>2787</v>
      </c>
      <c r="C520" s="15" t="s">
        <v>34</v>
      </c>
      <c r="D520" s="194" t="s">
        <v>2788</v>
      </c>
      <c r="E520" s="85" t="s">
        <v>2691</v>
      </c>
      <c r="F520" s="206" t="s">
        <v>2789</v>
      </c>
      <c r="G520" s="206"/>
      <c r="H520" s="160" t="s">
        <v>30</v>
      </c>
      <c r="I520" s="69">
        <v>0</v>
      </c>
      <c r="J520" s="78">
        <v>470000000</v>
      </c>
      <c r="K520" s="71" t="s">
        <v>31</v>
      </c>
      <c r="L520" s="79" t="s">
        <v>1768</v>
      </c>
      <c r="M520" s="3" t="s">
        <v>40</v>
      </c>
      <c r="N520" s="72" t="s">
        <v>74</v>
      </c>
      <c r="O520" s="64" t="s">
        <v>1769</v>
      </c>
      <c r="P520" s="15" t="s">
        <v>37</v>
      </c>
      <c r="Q520" s="209" t="s">
        <v>407</v>
      </c>
      <c r="R520" s="15" t="s">
        <v>408</v>
      </c>
      <c r="S520" s="195">
        <v>0.6</v>
      </c>
      <c r="T520" s="181">
        <v>11605000</v>
      </c>
      <c r="U520" s="229">
        <v>0</v>
      </c>
      <c r="V520" s="14">
        <f t="shared" si="15"/>
        <v>0</v>
      </c>
      <c r="W520" s="67" t="s">
        <v>75</v>
      </c>
      <c r="X520" s="10" t="s">
        <v>32</v>
      </c>
      <c r="Y520" s="160" t="s">
        <v>2181</v>
      </c>
    </row>
    <row r="521" spans="2:25" ht="63.75">
      <c r="B521" s="67" t="s">
        <v>2790</v>
      </c>
      <c r="C521" s="15" t="s">
        <v>34</v>
      </c>
      <c r="D521" s="194" t="s">
        <v>2788</v>
      </c>
      <c r="E521" s="85" t="s">
        <v>2691</v>
      </c>
      <c r="F521" s="206" t="s">
        <v>2789</v>
      </c>
      <c r="G521" s="206"/>
      <c r="H521" s="160" t="s">
        <v>30</v>
      </c>
      <c r="I521" s="69">
        <v>0</v>
      </c>
      <c r="J521" s="78">
        <v>470000000</v>
      </c>
      <c r="K521" s="71" t="s">
        <v>31</v>
      </c>
      <c r="L521" s="79" t="s">
        <v>1768</v>
      </c>
      <c r="M521" s="3" t="s">
        <v>40</v>
      </c>
      <c r="N521" s="72" t="s">
        <v>74</v>
      </c>
      <c r="O521" s="64" t="s">
        <v>1769</v>
      </c>
      <c r="P521" s="15" t="s">
        <v>37</v>
      </c>
      <c r="Q521" s="209" t="s">
        <v>407</v>
      </c>
      <c r="R521" s="15" t="s">
        <v>408</v>
      </c>
      <c r="S521" s="195">
        <v>0.6</v>
      </c>
      <c r="T521" s="181">
        <v>8378928.57</v>
      </c>
      <c r="U521" s="154">
        <f>S521*T521</f>
        <v>5027357.142</v>
      </c>
      <c r="V521" s="14">
        <f t="shared" si="15"/>
        <v>5630639.99904</v>
      </c>
      <c r="W521" s="67" t="s">
        <v>75</v>
      </c>
      <c r="X521" s="10" t="s">
        <v>32</v>
      </c>
      <c r="Y521" s="160"/>
    </row>
    <row r="522" spans="2:25" ht="63.75">
      <c r="B522" s="67" t="s">
        <v>1550</v>
      </c>
      <c r="C522" s="15" t="s">
        <v>34</v>
      </c>
      <c r="D522" s="194" t="s">
        <v>1551</v>
      </c>
      <c r="E522" s="67" t="s">
        <v>1552</v>
      </c>
      <c r="F522" s="184" t="s">
        <v>1553</v>
      </c>
      <c r="G522" s="184"/>
      <c r="H522" s="160" t="s">
        <v>30</v>
      </c>
      <c r="I522" s="69">
        <v>0</v>
      </c>
      <c r="J522" s="78">
        <v>470000000</v>
      </c>
      <c r="K522" s="71" t="s">
        <v>31</v>
      </c>
      <c r="L522" s="79" t="s">
        <v>45</v>
      </c>
      <c r="M522" s="3" t="s">
        <v>40</v>
      </c>
      <c r="N522" s="72" t="s">
        <v>74</v>
      </c>
      <c r="O522" s="64" t="s">
        <v>982</v>
      </c>
      <c r="P522" s="15" t="s">
        <v>47</v>
      </c>
      <c r="Q522" s="73" t="s">
        <v>143</v>
      </c>
      <c r="R522" s="15" t="s">
        <v>144</v>
      </c>
      <c r="S522" s="195">
        <v>6.4</v>
      </c>
      <c r="T522" s="181">
        <v>516061</v>
      </c>
      <c r="U522" s="83">
        <v>0</v>
      </c>
      <c r="V522" s="14">
        <f aca="true" t="shared" si="19" ref="V522:V532">U522*1.12</f>
        <v>0</v>
      </c>
      <c r="W522" s="67" t="s">
        <v>142</v>
      </c>
      <c r="X522" s="10" t="s">
        <v>32</v>
      </c>
      <c r="Y522" s="160">
        <v>22</v>
      </c>
    </row>
    <row r="523" spans="2:25" ht="63.75">
      <c r="B523" s="67" t="s">
        <v>1554</v>
      </c>
      <c r="C523" s="15" t="s">
        <v>34</v>
      </c>
      <c r="D523" s="194" t="s">
        <v>1551</v>
      </c>
      <c r="E523" s="67" t="s">
        <v>1552</v>
      </c>
      <c r="F523" s="184" t="s">
        <v>1553</v>
      </c>
      <c r="G523" s="184"/>
      <c r="H523" s="160" t="s">
        <v>30</v>
      </c>
      <c r="I523" s="69">
        <v>0</v>
      </c>
      <c r="J523" s="78">
        <v>470000000</v>
      </c>
      <c r="K523" s="71" t="s">
        <v>31</v>
      </c>
      <c r="L523" s="79" t="s">
        <v>45</v>
      </c>
      <c r="M523" s="3" t="s">
        <v>40</v>
      </c>
      <c r="N523" s="72" t="s">
        <v>74</v>
      </c>
      <c r="O523" s="64" t="s">
        <v>982</v>
      </c>
      <c r="P523" s="15" t="s">
        <v>47</v>
      </c>
      <c r="Q523" s="73" t="s">
        <v>143</v>
      </c>
      <c r="R523" s="15" t="s">
        <v>144</v>
      </c>
      <c r="S523" s="195">
        <v>6.4</v>
      </c>
      <c r="T523" s="181">
        <v>516061</v>
      </c>
      <c r="U523" s="83">
        <v>0</v>
      </c>
      <c r="V523" s="14">
        <f t="shared" si="19"/>
        <v>0</v>
      </c>
      <c r="W523" s="67" t="s">
        <v>75</v>
      </c>
      <c r="X523" s="10" t="s">
        <v>32</v>
      </c>
      <c r="Y523" s="160">
        <v>12.22</v>
      </c>
    </row>
    <row r="524" spans="2:25" ht="63.75">
      <c r="B524" s="67" t="s">
        <v>1555</v>
      </c>
      <c r="C524" s="15" t="s">
        <v>34</v>
      </c>
      <c r="D524" s="194" t="s">
        <v>1551</v>
      </c>
      <c r="E524" s="67" t="s">
        <v>1552</v>
      </c>
      <c r="F524" s="184" t="s">
        <v>1553</v>
      </c>
      <c r="G524" s="184"/>
      <c r="H524" s="160" t="s">
        <v>30</v>
      </c>
      <c r="I524" s="69">
        <v>0</v>
      </c>
      <c r="J524" s="78">
        <v>470000000</v>
      </c>
      <c r="K524" s="71" t="s">
        <v>31</v>
      </c>
      <c r="L524" s="79" t="s">
        <v>45</v>
      </c>
      <c r="M524" s="3" t="s">
        <v>316</v>
      </c>
      <c r="N524" s="72" t="s">
        <v>74</v>
      </c>
      <c r="O524" s="64" t="s">
        <v>982</v>
      </c>
      <c r="P524" s="15" t="s">
        <v>47</v>
      </c>
      <c r="Q524" s="73" t="s">
        <v>143</v>
      </c>
      <c r="R524" s="15" t="s">
        <v>144</v>
      </c>
      <c r="S524" s="195">
        <v>6.4</v>
      </c>
      <c r="T524" s="181">
        <v>516061</v>
      </c>
      <c r="U524" s="85">
        <f>S524*T524</f>
        <v>3302790.4000000004</v>
      </c>
      <c r="V524" s="14">
        <f t="shared" si="19"/>
        <v>3699125.2480000006</v>
      </c>
      <c r="W524" s="67" t="s">
        <v>142</v>
      </c>
      <c r="X524" s="10" t="s">
        <v>32</v>
      </c>
      <c r="Y524" s="160"/>
    </row>
    <row r="525" spans="2:25" ht="63.75">
      <c r="B525" s="67" t="s">
        <v>1556</v>
      </c>
      <c r="C525" s="15" t="s">
        <v>34</v>
      </c>
      <c r="D525" s="194" t="s">
        <v>1557</v>
      </c>
      <c r="E525" s="67" t="s">
        <v>1552</v>
      </c>
      <c r="F525" s="184" t="s">
        <v>1558</v>
      </c>
      <c r="G525" s="184"/>
      <c r="H525" s="160" t="s">
        <v>30</v>
      </c>
      <c r="I525" s="69">
        <v>0</v>
      </c>
      <c r="J525" s="78">
        <v>470000000</v>
      </c>
      <c r="K525" s="71" t="s">
        <v>31</v>
      </c>
      <c r="L525" s="79" t="s">
        <v>45</v>
      </c>
      <c r="M525" s="3" t="s">
        <v>40</v>
      </c>
      <c r="N525" s="72" t="s">
        <v>74</v>
      </c>
      <c r="O525" s="64" t="s">
        <v>982</v>
      </c>
      <c r="P525" s="15" t="s">
        <v>47</v>
      </c>
      <c r="Q525" s="73" t="s">
        <v>143</v>
      </c>
      <c r="R525" s="15" t="s">
        <v>144</v>
      </c>
      <c r="S525" s="195">
        <v>2.7</v>
      </c>
      <c r="T525" s="181">
        <v>526914</v>
      </c>
      <c r="U525" s="83">
        <v>0</v>
      </c>
      <c r="V525" s="14">
        <f t="shared" si="19"/>
        <v>0</v>
      </c>
      <c r="W525" s="67" t="s">
        <v>142</v>
      </c>
      <c r="X525" s="10" t="s">
        <v>32</v>
      </c>
      <c r="Y525" s="160">
        <v>12.14</v>
      </c>
    </row>
    <row r="526" spans="2:25" ht="63.75">
      <c r="B526" s="67" t="s">
        <v>1559</v>
      </c>
      <c r="C526" s="15" t="s">
        <v>34</v>
      </c>
      <c r="D526" s="194" t="s">
        <v>1557</v>
      </c>
      <c r="E526" s="67" t="s">
        <v>1552</v>
      </c>
      <c r="F526" s="184" t="s">
        <v>1558</v>
      </c>
      <c r="G526" s="184"/>
      <c r="H526" s="160" t="s">
        <v>30</v>
      </c>
      <c r="I526" s="69">
        <v>0</v>
      </c>
      <c r="J526" s="78">
        <v>470000000</v>
      </c>
      <c r="K526" s="71" t="s">
        <v>31</v>
      </c>
      <c r="L526" s="79" t="s">
        <v>45</v>
      </c>
      <c r="M526" s="3" t="s">
        <v>316</v>
      </c>
      <c r="N526" s="72" t="s">
        <v>74</v>
      </c>
      <c r="O526" s="64" t="s">
        <v>38</v>
      </c>
      <c r="P526" s="15" t="s">
        <v>47</v>
      </c>
      <c r="Q526" s="73" t="s">
        <v>143</v>
      </c>
      <c r="R526" s="15" t="s">
        <v>144</v>
      </c>
      <c r="S526" s="195">
        <v>2.7</v>
      </c>
      <c r="T526" s="181">
        <v>526914</v>
      </c>
      <c r="U526" s="83">
        <v>0</v>
      </c>
      <c r="V526" s="14">
        <f t="shared" si="19"/>
        <v>0</v>
      </c>
      <c r="W526" s="67" t="s">
        <v>142</v>
      </c>
      <c r="X526" s="10" t="s">
        <v>32</v>
      </c>
      <c r="Y526" s="160">
        <v>14</v>
      </c>
    </row>
    <row r="527" spans="2:25" ht="63.75">
      <c r="B527" s="67" t="s">
        <v>1560</v>
      </c>
      <c r="C527" s="15" t="s">
        <v>34</v>
      </c>
      <c r="D527" s="194" t="s">
        <v>1557</v>
      </c>
      <c r="E527" s="67" t="s">
        <v>1552</v>
      </c>
      <c r="F527" s="184" t="s">
        <v>1558</v>
      </c>
      <c r="G527" s="184"/>
      <c r="H527" s="160" t="s">
        <v>30</v>
      </c>
      <c r="I527" s="69">
        <v>0</v>
      </c>
      <c r="J527" s="78">
        <v>470000000</v>
      </c>
      <c r="K527" s="71" t="s">
        <v>31</v>
      </c>
      <c r="L527" s="79" t="s">
        <v>45</v>
      </c>
      <c r="M527" s="3" t="s">
        <v>316</v>
      </c>
      <c r="N527" s="72" t="s">
        <v>74</v>
      </c>
      <c r="O527" s="64" t="s">
        <v>982</v>
      </c>
      <c r="P527" s="15" t="s">
        <v>47</v>
      </c>
      <c r="Q527" s="73" t="s">
        <v>143</v>
      </c>
      <c r="R527" s="15" t="s">
        <v>144</v>
      </c>
      <c r="S527" s="195">
        <v>2.7</v>
      </c>
      <c r="T527" s="181">
        <v>526914</v>
      </c>
      <c r="U527" s="85">
        <f>S527*T527</f>
        <v>1422667.8</v>
      </c>
      <c r="V527" s="14">
        <f t="shared" si="19"/>
        <v>1593387.9360000002</v>
      </c>
      <c r="W527" s="67" t="s">
        <v>142</v>
      </c>
      <c r="X527" s="10" t="s">
        <v>32</v>
      </c>
      <c r="Y527" s="160"/>
    </row>
    <row r="528" spans="2:25" ht="63.75">
      <c r="B528" s="67" t="s">
        <v>1561</v>
      </c>
      <c r="C528" s="15" t="s">
        <v>34</v>
      </c>
      <c r="D528" s="194" t="s">
        <v>1562</v>
      </c>
      <c r="E528" s="67" t="s">
        <v>1552</v>
      </c>
      <c r="F528" s="184" t="s">
        <v>1563</v>
      </c>
      <c r="G528" s="184"/>
      <c r="H528" s="160" t="s">
        <v>30</v>
      </c>
      <c r="I528" s="69">
        <v>0</v>
      </c>
      <c r="J528" s="78">
        <v>470000000</v>
      </c>
      <c r="K528" s="71" t="s">
        <v>31</v>
      </c>
      <c r="L528" s="79" t="s">
        <v>45</v>
      </c>
      <c r="M528" s="3" t="s">
        <v>40</v>
      </c>
      <c r="N528" s="72" t="s">
        <v>74</v>
      </c>
      <c r="O528" s="64" t="s">
        <v>982</v>
      </c>
      <c r="P528" s="15" t="s">
        <v>47</v>
      </c>
      <c r="Q528" s="73" t="s">
        <v>143</v>
      </c>
      <c r="R528" s="15" t="s">
        <v>144</v>
      </c>
      <c r="S528" s="195">
        <v>3</v>
      </c>
      <c r="T528" s="181">
        <v>389579.86</v>
      </c>
      <c r="U528" s="83">
        <v>0</v>
      </c>
      <c r="V528" s="14">
        <f t="shared" si="19"/>
        <v>0</v>
      </c>
      <c r="W528" s="67" t="s">
        <v>142</v>
      </c>
      <c r="X528" s="10" t="s">
        <v>32</v>
      </c>
      <c r="Y528" s="160">
        <v>12.14</v>
      </c>
    </row>
    <row r="529" spans="2:25" ht="63.75">
      <c r="B529" s="67" t="s">
        <v>1564</v>
      </c>
      <c r="C529" s="15" t="s">
        <v>34</v>
      </c>
      <c r="D529" s="194" t="s">
        <v>1562</v>
      </c>
      <c r="E529" s="67" t="s">
        <v>1552</v>
      </c>
      <c r="F529" s="184" t="s">
        <v>1563</v>
      </c>
      <c r="G529" s="184"/>
      <c r="H529" s="160" t="s">
        <v>30</v>
      </c>
      <c r="I529" s="69">
        <v>0</v>
      </c>
      <c r="J529" s="78">
        <v>470000000</v>
      </c>
      <c r="K529" s="71" t="s">
        <v>31</v>
      </c>
      <c r="L529" s="79" t="s">
        <v>45</v>
      </c>
      <c r="M529" s="3" t="s">
        <v>316</v>
      </c>
      <c r="N529" s="72" t="s">
        <v>74</v>
      </c>
      <c r="O529" s="64" t="s">
        <v>38</v>
      </c>
      <c r="P529" s="15" t="s">
        <v>47</v>
      </c>
      <c r="Q529" s="73" t="s">
        <v>143</v>
      </c>
      <c r="R529" s="15" t="s">
        <v>144</v>
      </c>
      <c r="S529" s="195">
        <v>3</v>
      </c>
      <c r="T529" s="181">
        <v>389579.86</v>
      </c>
      <c r="U529" s="83">
        <v>0</v>
      </c>
      <c r="V529" s="14">
        <f t="shared" si="19"/>
        <v>0</v>
      </c>
      <c r="W529" s="67" t="s">
        <v>142</v>
      </c>
      <c r="X529" s="10" t="s">
        <v>32</v>
      </c>
      <c r="Y529" s="160">
        <v>14</v>
      </c>
    </row>
    <row r="530" spans="2:25" ht="63.75">
      <c r="B530" s="67" t="s">
        <v>1565</v>
      </c>
      <c r="C530" s="15" t="s">
        <v>34</v>
      </c>
      <c r="D530" s="194" t="s">
        <v>1562</v>
      </c>
      <c r="E530" s="67" t="s">
        <v>1552</v>
      </c>
      <c r="F530" s="184" t="s">
        <v>1563</v>
      </c>
      <c r="G530" s="184"/>
      <c r="H530" s="160" t="s">
        <v>30</v>
      </c>
      <c r="I530" s="69">
        <v>0</v>
      </c>
      <c r="J530" s="78">
        <v>470000000</v>
      </c>
      <c r="K530" s="71" t="s">
        <v>31</v>
      </c>
      <c r="L530" s="79" t="s">
        <v>45</v>
      </c>
      <c r="M530" s="3" t="s">
        <v>316</v>
      </c>
      <c r="N530" s="72" t="s">
        <v>74</v>
      </c>
      <c r="O530" s="64" t="s">
        <v>982</v>
      </c>
      <c r="P530" s="15" t="s">
        <v>47</v>
      </c>
      <c r="Q530" s="73" t="s">
        <v>143</v>
      </c>
      <c r="R530" s="15" t="s">
        <v>144</v>
      </c>
      <c r="S530" s="195">
        <v>3</v>
      </c>
      <c r="T530" s="181">
        <v>389579.86</v>
      </c>
      <c r="U530" s="85">
        <f>S530*T530</f>
        <v>1168739.58</v>
      </c>
      <c r="V530" s="14">
        <f t="shared" si="19"/>
        <v>1308988.3296000003</v>
      </c>
      <c r="W530" s="67" t="s">
        <v>142</v>
      </c>
      <c r="X530" s="10" t="s">
        <v>32</v>
      </c>
      <c r="Y530" s="160"/>
    </row>
    <row r="531" spans="2:25" ht="63.75">
      <c r="B531" s="67" t="s">
        <v>1321</v>
      </c>
      <c r="C531" s="15" t="s">
        <v>34</v>
      </c>
      <c r="D531" s="179" t="s">
        <v>1322</v>
      </c>
      <c r="E531" s="179" t="s">
        <v>1323</v>
      </c>
      <c r="F531" s="179" t="s">
        <v>1324</v>
      </c>
      <c r="G531" s="180" t="s">
        <v>1325</v>
      </c>
      <c r="H531" s="160" t="s">
        <v>33</v>
      </c>
      <c r="I531" s="69">
        <v>0</v>
      </c>
      <c r="J531" s="78">
        <v>470000000</v>
      </c>
      <c r="K531" s="71" t="s">
        <v>31</v>
      </c>
      <c r="L531" s="79" t="s">
        <v>1326</v>
      </c>
      <c r="M531" s="3" t="s">
        <v>40</v>
      </c>
      <c r="N531" s="72" t="s">
        <v>74</v>
      </c>
      <c r="O531" s="64" t="s">
        <v>197</v>
      </c>
      <c r="P531" s="15" t="s">
        <v>37</v>
      </c>
      <c r="Q531" s="73" t="s">
        <v>94</v>
      </c>
      <c r="R531" s="15" t="s">
        <v>26</v>
      </c>
      <c r="S531" s="125">
        <v>100</v>
      </c>
      <c r="T531" s="181">
        <v>2968</v>
      </c>
      <c r="U531" s="14">
        <v>0</v>
      </c>
      <c r="V531" s="14">
        <f t="shared" si="19"/>
        <v>0</v>
      </c>
      <c r="W531" s="67" t="s">
        <v>75</v>
      </c>
      <c r="X531" s="10" t="s">
        <v>32</v>
      </c>
      <c r="Y531" s="160" t="s">
        <v>1907</v>
      </c>
    </row>
    <row r="532" spans="2:25" ht="63.75">
      <c r="B532" s="67" t="s">
        <v>1327</v>
      </c>
      <c r="C532" s="15" t="s">
        <v>34</v>
      </c>
      <c r="D532" s="179" t="s">
        <v>1322</v>
      </c>
      <c r="E532" s="179" t="s">
        <v>1323</v>
      </c>
      <c r="F532" s="179" t="s">
        <v>1324</v>
      </c>
      <c r="G532" s="180" t="s">
        <v>1325</v>
      </c>
      <c r="H532" s="160" t="s">
        <v>33</v>
      </c>
      <c r="I532" s="69">
        <v>0</v>
      </c>
      <c r="J532" s="78">
        <v>470000000</v>
      </c>
      <c r="K532" s="71" t="s">
        <v>31</v>
      </c>
      <c r="L532" s="79" t="s">
        <v>1328</v>
      </c>
      <c r="M532" s="3" t="s">
        <v>213</v>
      </c>
      <c r="N532" s="72" t="s">
        <v>74</v>
      </c>
      <c r="O532" s="64" t="s">
        <v>1908</v>
      </c>
      <c r="P532" s="15" t="s">
        <v>47</v>
      </c>
      <c r="Q532" s="73" t="s">
        <v>94</v>
      </c>
      <c r="R532" s="15" t="s">
        <v>26</v>
      </c>
      <c r="S532" s="125">
        <v>200</v>
      </c>
      <c r="T532" s="181">
        <v>2968</v>
      </c>
      <c r="U532" s="154">
        <f>S532*T532</f>
        <v>593600</v>
      </c>
      <c r="V532" s="14">
        <f t="shared" si="19"/>
        <v>664832.0000000001</v>
      </c>
      <c r="W532" s="67" t="s">
        <v>75</v>
      </c>
      <c r="X532" s="10" t="s">
        <v>32</v>
      </c>
      <c r="Y532" s="160"/>
    </row>
    <row r="533" spans="2:25" ht="63.75">
      <c r="B533" s="67" t="s">
        <v>1345</v>
      </c>
      <c r="C533" s="15" t="s">
        <v>34</v>
      </c>
      <c r="D533" s="182" t="s">
        <v>1346</v>
      </c>
      <c r="E533" s="15" t="s">
        <v>1347</v>
      </c>
      <c r="F533" s="67" t="s">
        <v>1348</v>
      </c>
      <c r="G533" s="67"/>
      <c r="H533" s="160" t="s">
        <v>33</v>
      </c>
      <c r="I533" s="69">
        <v>0</v>
      </c>
      <c r="J533" s="78">
        <v>470000000</v>
      </c>
      <c r="K533" s="71" t="s">
        <v>31</v>
      </c>
      <c r="L533" s="79" t="s">
        <v>42</v>
      </c>
      <c r="M533" s="3" t="s">
        <v>40</v>
      </c>
      <c r="N533" s="72" t="s">
        <v>74</v>
      </c>
      <c r="O533" s="64" t="s">
        <v>38</v>
      </c>
      <c r="P533" s="15" t="s">
        <v>37</v>
      </c>
      <c r="Q533" s="73" t="s">
        <v>159</v>
      </c>
      <c r="R533" s="68" t="s">
        <v>160</v>
      </c>
      <c r="S533" s="83">
        <v>100</v>
      </c>
      <c r="T533" s="181">
        <v>544</v>
      </c>
      <c r="U533" s="83">
        <v>0</v>
      </c>
      <c r="V533" s="14">
        <f aca="true" t="shared" si="20" ref="V533:V560">U533*1.12</f>
        <v>0</v>
      </c>
      <c r="W533" s="67" t="s">
        <v>75</v>
      </c>
      <c r="X533" s="10" t="s">
        <v>32</v>
      </c>
      <c r="Y533" s="160" t="s">
        <v>1876</v>
      </c>
    </row>
    <row r="534" spans="2:25" ht="63.75">
      <c r="B534" s="67" t="s">
        <v>1349</v>
      </c>
      <c r="C534" s="15" t="s">
        <v>34</v>
      </c>
      <c r="D534" s="182" t="s">
        <v>1878</v>
      </c>
      <c r="E534" s="183" t="s">
        <v>1350</v>
      </c>
      <c r="F534" s="15" t="s">
        <v>1879</v>
      </c>
      <c r="G534" s="67"/>
      <c r="H534" s="160" t="s">
        <v>33</v>
      </c>
      <c r="I534" s="69">
        <v>0</v>
      </c>
      <c r="J534" s="78">
        <v>470000000</v>
      </c>
      <c r="K534" s="71" t="s">
        <v>31</v>
      </c>
      <c r="L534" s="79" t="s">
        <v>1328</v>
      </c>
      <c r="M534" s="3" t="s">
        <v>316</v>
      </c>
      <c r="N534" s="72" t="s">
        <v>74</v>
      </c>
      <c r="O534" s="64" t="s">
        <v>38</v>
      </c>
      <c r="P534" s="15" t="s">
        <v>47</v>
      </c>
      <c r="Q534" s="73" t="s">
        <v>159</v>
      </c>
      <c r="R534" s="68" t="s">
        <v>160</v>
      </c>
      <c r="S534" s="83">
        <v>100</v>
      </c>
      <c r="T534" s="181">
        <v>1560</v>
      </c>
      <c r="U534" s="85">
        <f>S534*T534</f>
        <v>156000</v>
      </c>
      <c r="V534" s="14">
        <f t="shared" si="20"/>
        <v>174720.00000000003</v>
      </c>
      <c r="W534" s="67" t="s">
        <v>75</v>
      </c>
      <c r="X534" s="10" t="s">
        <v>32</v>
      </c>
      <c r="Y534" s="160"/>
    </row>
    <row r="535" spans="2:25" ht="63.75">
      <c r="B535" s="67" t="s">
        <v>1351</v>
      </c>
      <c r="C535" s="15" t="s">
        <v>34</v>
      </c>
      <c r="D535" s="182" t="s">
        <v>1352</v>
      </c>
      <c r="E535" s="183" t="s">
        <v>1353</v>
      </c>
      <c r="F535" s="67" t="s">
        <v>1354</v>
      </c>
      <c r="G535" s="67"/>
      <c r="H535" s="160" t="s">
        <v>55</v>
      </c>
      <c r="I535" s="69">
        <v>0</v>
      </c>
      <c r="J535" s="78">
        <v>470000000</v>
      </c>
      <c r="K535" s="71" t="s">
        <v>31</v>
      </c>
      <c r="L535" s="79" t="s">
        <v>1355</v>
      </c>
      <c r="M535" s="3" t="s">
        <v>40</v>
      </c>
      <c r="N535" s="72" t="s">
        <v>74</v>
      </c>
      <c r="O535" s="64" t="s">
        <v>38</v>
      </c>
      <c r="P535" s="15" t="s">
        <v>37</v>
      </c>
      <c r="Q535" s="73" t="s">
        <v>159</v>
      </c>
      <c r="R535" s="68" t="s">
        <v>160</v>
      </c>
      <c r="S535" s="83">
        <v>100</v>
      </c>
      <c r="T535" s="181">
        <v>425</v>
      </c>
      <c r="U535" s="83">
        <v>0</v>
      </c>
      <c r="V535" s="14">
        <f t="shared" si="20"/>
        <v>0</v>
      </c>
      <c r="W535" s="67" t="s">
        <v>75</v>
      </c>
      <c r="X535" s="10" t="s">
        <v>32</v>
      </c>
      <c r="Y535" s="160" t="s">
        <v>1877</v>
      </c>
    </row>
    <row r="536" spans="2:25" ht="63.75">
      <c r="B536" s="67" t="s">
        <v>1356</v>
      </c>
      <c r="C536" s="15" t="s">
        <v>34</v>
      </c>
      <c r="D536" s="182" t="s">
        <v>1352</v>
      </c>
      <c r="E536" s="183" t="s">
        <v>1353</v>
      </c>
      <c r="F536" s="67" t="s">
        <v>1354</v>
      </c>
      <c r="G536" s="67"/>
      <c r="H536" s="160" t="s">
        <v>33</v>
      </c>
      <c r="I536" s="69">
        <v>0</v>
      </c>
      <c r="J536" s="78">
        <v>470000000</v>
      </c>
      <c r="K536" s="71" t="s">
        <v>31</v>
      </c>
      <c r="L536" s="79" t="s">
        <v>1328</v>
      </c>
      <c r="M536" s="3" t="s">
        <v>316</v>
      </c>
      <c r="N536" s="72" t="s">
        <v>74</v>
      </c>
      <c r="O536" s="64" t="s">
        <v>38</v>
      </c>
      <c r="P536" s="15" t="s">
        <v>47</v>
      </c>
      <c r="Q536" s="73" t="s">
        <v>159</v>
      </c>
      <c r="R536" s="68" t="s">
        <v>160</v>
      </c>
      <c r="S536" s="83">
        <v>100</v>
      </c>
      <c r="T536" s="181">
        <v>1485</v>
      </c>
      <c r="U536" s="85">
        <f>S536*T536</f>
        <v>148500</v>
      </c>
      <c r="V536" s="14">
        <f t="shared" si="20"/>
        <v>166320.00000000003</v>
      </c>
      <c r="W536" s="67" t="s">
        <v>75</v>
      </c>
      <c r="X536" s="10" t="s">
        <v>32</v>
      </c>
      <c r="Y536" s="160"/>
    </row>
    <row r="537" spans="2:25" ht="63.75">
      <c r="B537" s="67" t="s">
        <v>1329</v>
      </c>
      <c r="C537" s="15" t="s">
        <v>34</v>
      </c>
      <c r="D537" s="182" t="s">
        <v>1330</v>
      </c>
      <c r="E537" s="180" t="s">
        <v>1331</v>
      </c>
      <c r="F537" s="67" t="s">
        <v>1332</v>
      </c>
      <c r="G537" s="15" t="s">
        <v>1333</v>
      </c>
      <c r="H537" s="160" t="s">
        <v>30</v>
      </c>
      <c r="I537" s="69">
        <v>0</v>
      </c>
      <c r="J537" s="78">
        <v>470000000</v>
      </c>
      <c r="K537" s="71" t="s">
        <v>31</v>
      </c>
      <c r="L537" s="79" t="s">
        <v>1326</v>
      </c>
      <c r="M537" s="3" t="s">
        <v>40</v>
      </c>
      <c r="N537" s="72" t="s">
        <v>74</v>
      </c>
      <c r="O537" s="64" t="s">
        <v>1334</v>
      </c>
      <c r="P537" s="15" t="s">
        <v>37</v>
      </c>
      <c r="Q537" s="73" t="s">
        <v>94</v>
      </c>
      <c r="R537" s="15" t="s">
        <v>26</v>
      </c>
      <c r="S537" s="125">
        <v>100</v>
      </c>
      <c r="T537" s="181">
        <v>67860</v>
      </c>
      <c r="U537" s="14">
        <v>0</v>
      </c>
      <c r="V537" s="14">
        <f t="shared" si="20"/>
        <v>0</v>
      </c>
      <c r="W537" s="67" t="s">
        <v>75</v>
      </c>
      <c r="X537" s="10" t="s">
        <v>32</v>
      </c>
      <c r="Y537" s="160" t="s">
        <v>1880</v>
      </c>
    </row>
    <row r="538" spans="2:25" ht="63.75">
      <c r="B538" s="67" t="s">
        <v>1335</v>
      </c>
      <c r="C538" s="15" t="s">
        <v>34</v>
      </c>
      <c r="D538" s="164" t="s">
        <v>1330</v>
      </c>
      <c r="E538" s="207" t="s">
        <v>1385</v>
      </c>
      <c r="F538" s="15" t="s">
        <v>1386</v>
      </c>
      <c r="G538" s="15" t="s">
        <v>1333</v>
      </c>
      <c r="H538" s="160" t="s">
        <v>30</v>
      </c>
      <c r="I538" s="69">
        <v>0</v>
      </c>
      <c r="J538" s="78">
        <v>470000000</v>
      </c>
      <c r="K538" s="71" t="s">
        <v>31</v>
      </c>
      <c r="L538" s="79" t="s">
        <v>1328</v>
      </c>
      <c r="M538" s="3" t="s">
        <v>213</v>
      </c>
      <c r="N538" s="72" t="s">
        <v>74</v>
      </c>
      <c r="O538" s="64" t="s">
        <v>3853</v>
      </c>
      <c r="P538" s="15" t="s">
        <v>47</v>
      </c>
      <c r="Q538" s="73" t="s">
        <v>94</v>
      </c>
      <c r="R538" s="15" t="s">
        <v>26</v>
      </c>
      <c r="S538" s="125">
        <v>200</v>
      </c>
      <c r="T538" s="181">
        <v>67860</v>
      </c>
      <c r="U538" s="85">
        <f>S538*T538</f>
        <v>13572000</v>
      </c>
      <c r="V538" s="14">
        <f t="shared" si="20"/>
        <v>15200640.000000002</v>
      </c>
      <c r="W538" s="67" t="s">
        <v>75</v>
      </c>
      <c r="X538" s="10" t="s">
        <v>32</v>
      </c>
      <c r="Y538" s="160"/>
    </row>
    <row r="539" spans="2:25" ht="63.75">
      <c r="B539" s="67" t="s">
        <v>1403</v>
      </c>
      <c r="C539" s="15" t="s">
        <v>34</v>
      </c>
      <c r="D539" s="185" t="s">
        <v>1404</v>
      </c>
      <c r="E539" s="186" t="s">
        <v>1405</v>
      </c>
      <c r="F539" s="186" t="s">
        <v>1406</v>
      </c>
      <c r="G539" s="183" t="s">
        <v>1407</v>
      </c>
      <c r="H539" s="160" t="s">
        <v>33</v>
      </c>
      <c r="I539" s="69">
        <v>0</v>
      </c>
      <c r="J539" s="78">
        <v>470000000</v>
      </c>
      <c r="K539" s="71" t="s">
        <v>31</v>
      </c>
      <c r="L539" s="79" t="s">
        <v>1408</v>
      </c>
      <c r="M539" s="3" t="s">
        <v>40</v>
      </c>
      <c r="N539" s="72" t="s">
        <v>74</v>
      </c>
      <c r="O539" s="64" t="s">
        <v>38</v>
      </c>
      <c r="P539" s="15" t="s">
        <v>47</v>
      </c>
      <c r="Q539" s="73" t="s">
        <v>94</v>
      </c>
      <c r="R539" s="15" t="s">
        <v>26</v>
      </c>
      <c r="S539" s="83">
        <v>15</v>
      </c>
      <c r="T539" s="181">
        <v>4650</v>
      </c>
      <c r="U539" s="83">
        <v>0</v>
      </c>
      <c r="V539" s="14">
        <f t="shared" si="20"/>
        <v>0</v>
      </c>
      <c r="W539" s="67" t="s">
        <v>75</v>
      </c>
      <c r="X539" s="10" t="s">
        <v>32</v>
      </c>
      <c r="Y539" s="160" t="s">
        <v>365</v>
      </c>
    </row>
    <row r="540" spans="2:25" ht="63.75">
      <c r="B540" s="67" t="s">
        <v>1409</v>
      </c>
      <c r="C540" s="15" t="s">
        <v>34</v>
      </c>
      <c r="D540" s="185" t="s">
        <v>1404</v>
      </c>
      <c r="E540" s="186" t="s">
        <v>1405</v>
      </c>
      <c r="F540" s="186" t="s">
        <v>1406</v>
      </c>
      <c r="G540" s="183" t="s">
        <v>1407</v>
      </c>
      <c r="H540" s="160" t="s">
        <v>33</v>
      </c>
      <c r="I540" s="69">
        <v>0</v>
      </c>
      <c r="J540" s="78">
        <v>470000000</v>
      </c>
      <c r="K540" s="71" t="s">
        <v>31</v>
      </c>
      <c r="L540" s="79" t="s">
        <v>1410</v>
      </c>
      <c r="M540" s="3" t="s">
        <v>213</v>
      </c>
      <c r="N540" s="72" t="s">
        <v>74</v>
      </c>
      <c r="O540" s="64" t="s">
        <v>38</v>
      </c>
      <c r="P540" s="15" t="s">
        <v>47</v>
      </c>
      <c r="Q540" s="73" t="s">
        <v>94</v>
      </c>
      <c r="R540" s="15" t="s">
        <v>26</v>
      </c>
      <c r="S540" s="83">
        <v>15</v>
      </c>
      <c r="T540" s="181">
        <v>5436</v>
      </c>
      <c r="U540" s="85">
        <f>S540*T540</f>
        <v>81540</v>
      </c>
      <c r="V540" s="14">
        <f t="shared" si="20"/>
        <v>91324.8</v>
      </c>
      <c r="W540" s="67" t="s">
        <v>75</v>
      </c>
      <c r="X540" s="10" t="s">
        <v>32</v>
      </c>
      <c r="Y540" s="160"/>
    </row>
    <row r="541" spans="2:25" ht="63.75">
      <c r="B541" s="67" t="s">
        <v>1411</v>
      </c>
      <c r="C541" s="15" t="s">
        <v>34</v>
      </c>
      <c r="D541" s="185" t="s">
        <v>1412</v>
      </c>
      <c r="E541" s="186" t="s">
        <v>1413</v>
      </c>
      <c r="F541" s="186" t="s">
        <v>1414</v>
      </c>
      <c r="G541" s="183" t="s">
        <v>1415</v>
      </c>
      <c r="H541" s="160" t="s">
        <v>33</v>
      </c>
      <c r="I541" s="69">
        <v>0</v>
      </c>
      <c r="J541" s="78">
        <v>470000000</v>
      </c>
      <c r="K541" s="71" t="s">
        <v>31</v>
      </c>
      <c r="L541" s="79" t="s">
        <v>1408</v>
      </c>
      <c r="M541" s="3" t="s">
        <v>40</v>
      </c>
      <c r="N541" s="72" t="s">
        <v>74</v>
      </c>
      <c r="O541" s="64" t="s">
        <v>38</v>
      </c>
      <c r="P541" s="15" t="s">
        <v>47</v>
      </c>
      <c r="Q541" s="73" t="s">
        <v>94</v>
      </c>
      <c r="R541" s="15" t="s">
        <v>26</v>
      </c>
      <c r="S541" s="83">
        <v>9</v>
      </c>
      <c r="T541" s="181">
        <v>13000</v>
      </c>
      <c r="U541" s="83">
        <v>0</v>
      </c>
      <c r="V541" s="14">
        <f t="shared" si="20"/>
        <v>0</v>
      </c>
      <c r="W541" s="67" t="s">
        <v>75</v>
      </c>
      <c r="X541" s="10" t="s">
        <v>32</v>
      </c>
      <c r="Y541" s="160" t="s">
        <v>365</v>
      </c>
    </row>
    <row r="542" spans="2:25" ht="63.75">
      <c r="B542" s="67" t="s">
        <v>1416</v>
      </c>
      <c r="C542" s="15" t="s">
        <v>34</v>
      </c>
      <c r="D542" s="185" t="s">
        <v>1412</v>
      </c>
      <c r="E542" s="186" t="s">
        <v>1413</v>
      </c>
      <c r="F542" s="186" t="s">
        <v>1414</v>
      </c>
      <c r="G542" s="183" t="s">
        <v>1415</v>
      </c>
      <c r="H542" s="160" t="s">
        <v>33</v>
      </c>
      <c r="I542" s="69">
        <v>0</v>
      </c>
      <c r="J542" s="78">
        <v>470000000</v>
      </c>
      <c r="K542" s="71" t="s">
        <v>31</v>
      </c>
      <c r="L542" s="79" t="s">
        <v>1410</v>
      </c>
      <c r="M542" s="3" t="s">
        <v>213</v>
      </c>
      <c r="N542" s="72" t="s">
        <v>74</v>
      </c>
      <c r="O542" s="64" t="s">
        <v>38</v>
      </c>
      <c r="P542" s="15" t="s">
        <v>47</v>
      </c>
      <c r="Q542" s="73" t="s">
        <v>94</v>
      </c>
      <c r="R542" s="15" t="s">
        <v>26</v>
      </c>
      <c r="S542" s="83">
        <v>9</v>
      </c>
      <c r="T542" s="181">
        <v>27500</v>
      </c>
      <c r="U542" s="85">
        <f>S542*T542</f>
        <v>247500</v>
      </c>
      <c r="V542" s="14">
        <f t="shared" si="20"/>
        <v>277200</v>
      </c>
      <c r="W542" s="67" t="s">
        <v>75</v>
      </c>
      <c r="X542" s="10" t="s">
        <v>32</v>
      </c>
      <c r="Y542" s="160"/>
    </row>
    <row r="543" spans="2:25" ht="63.75">
      <c r="B543" s="67" t="s">
        <v>1417</v>
      </c>
      <c r="C543" s="15" t="s">
        <v>34</v>
      </c>
      <c r="D543" s="185" t="s">
        <v>1418</v>
      </c>
      <c r="E543" s="186" t="s">
        <v>1419</v>
      </c>
      <c r="F543" s="186" t="s">
        <v>1420</v>
      </c>
      <c r="G543" s="183" t="s">
        <v>1421</v>
      </c>
      <c r="H543" s="160" t="s">
        <v>33</v>
      </c>
      <c r="I543" s="69">
        <v>0</v>
      </c>
      <c r="J543" s="78">
        <v>470000000</v>
      </c>
      <c r="K543" s="71" t="s">
        <v>31</v>
      </c>
      <c r="L543" s="79" t="s">
        <v>1408</v>
      </c>
      <c r="M543" s="3" t="s">
        <v>40</v>
      </c>
      <c r="N543" s="72" t="s">
        <v>74</v>
      </c>
      <c r="O543" s="64" t="s">
        <v>38</v>
      </c>
      <c r="P543" s="15" t="s">
        <v>47</v>
      </c>
      <c r="Q543" s="73" t="s">
        <v>94</v>
      </c>
      <c r="R543" s="15" t="s">
        <v>26</v>
      </c>
      <c r="S543" s="83">
        <v>1</v>
      </c>
      <c r="T543" s="181">
        <v>26750</v>
      </c>
      <c r="U543" s="83">
        <v>0</v>
      </c>
      <c r="V543" s="14">
        <f t="shared" si="20"/>
        <v>0</v>
      </c>
      <c r="W543" s="67" t="s">
        <v>75</v>
      </c>
      <c r="X543" s="10" t="s">
        <v>32</v>
      </c>
      <c r="Y543" s="160" t="s">
        <v>365</v>
      </c>
    </row>
    <row r="544" spans="2:25" ht="63.75">
      <c r="B544" s="67" t="s">
        <v>1422</v>
      </c>
      <c r="C544" s="15" t="s">
        <v>34</v>
      </c>
      <c r="D544" s="185" t="s">
        <v>1418</v>
      </c>
      <c r="E544" s="186" t="s">
        <v>1419</v>
      </c>
      <c r="F544" s="186" t="s">
        <v>1420</v>
      </c>
      <c r="G544" s="183" t="s">
        <v>1421</v>
      </c>
      <c r="H544" s="160" t="s">
        <v>33</v>
      </c>
      <c r="I544" s="69">
        <v>0</v>
      </c>
      <c r="J544" s="78">
        <v>470000000</v>
      </c>
      <c r="K544" s="71" t="s">
        <v>31</v>
      </c>
      <c r="L544" s="79" t="s">
        <v>1410</v>
      </c>
      <c r="M544" s="3" t="s">
        <v>213</v>
      </c>
      <c r="N544" s="72" t="s">
        <v>74</v>
      </c>
      <c r="O544" s="64" t="s">
        <v>38</v>
      </c>
      <c r="P544" s="15" t="s">
        <v>47</v>
      </c>
      <c r="Q544" s="73" t="s">
        <v>94</v>
      </c>
      <c r="R544" s="15" t="s">
        <v>26</v>
      </c>
      <c r="S544" s="83">
        <v>1</v>
      </c>
      <c r="T544" s="181">
        <v>58600</v>
      </c>
      <c r="U544" s="85">
        <f>S544*T544</f>
        <v>58600</v>
      </c>
      <c r="V544" s="14">
        <f t="shared" si="20"/>
        <v>65632</v>
      </c>
      <c r="W544" s="67" t="s">
        <v>75</v>
      </c>
      <c r="X544" s="10" t="s">
        <v>32</v>
      </c>
      <c r="Y544" s="160"/>
    </row>
    <row r="545" spans="2:25" ht="63.75">
      <c r="B545" s="67" t="s">
        <v>1423</v>
      </c>
      <c r="C545" s="15" t="s">
        <v>34</v>
      </c>
      <c r="D545" s="185" t="s">
        <v>1424</v>
      </c>
      <c r="E545" s="186" t="s">
        <v>1405</v>
      </c>
      <c r="F545" s="186" t="s">
        <v>1425</v>
      </c>
      <c r="G545" s="183" t="s">
        <v>1426</v>
      </c>
      <c r="H545" s="160" t="s">
        <v>33</v>
      </c>
      <c r="I545" s="69">
        <v>0</v>
      </c>
      <c r="J545" s="78">
        <v>470000000</v>
      </c>
      <c r="K545" s="71" t="s">
        <v>31</v>
      </c>
      <c r="L545" s="79" t="s">
        <v>1408</v>
      </c>
      <c r="M545" s="3" t="s">
        <v>40</v>
      </c>
      <c r="N545" s="72" t="s">
        <v>74</v>
      </c>
      <c r="O545" s="64" t="s">
        <v>38</v>
      </c>
      <c r="P545" s="15" t="s">
        <v>47</v>
      </c>
      <c r="Q545" s="73" t="s">
        <v>94</v>
      </c>
      <c r="R545" s="15" t="s">
        <v>26</v>
      </c>
      <c r="S545" s="83">
        <v>2</v>
      </c>
      <c r="T545" s="181">
        <v>29650</v>
      </c>
      <c r="U545" s="83">
        <v>0</v>
      </c>
      <c r="V545" s="14">
        <f t="shared" si="20"/>
        <v>0</v>
      </c>
      <c r="W545" s="67" t="s">
        <v>75</v>
      </c>
      <c r="X545" s="10" t="s">
        <v>32</v>
      </c>
      <c r="Y545" s="160" t="s">
        <v>365</v>
      </c>
    </row>
    <row r="546" spans="2:25" ht="63.75">
      <c r="B546" s="67" t="s">
        <v>1427</v>
      </c>
      <c r="C546" s="15" t="s">
        <v>34</v>
      </c>
      <c r="D546" s="185" t="s">
        <v>1424</v>
      </c>
      <c r="E546" s="186" t="s">
        <v>1405</v>
      </c>
      <c r="F546" s="186" t="s">
        <v>1425</v>
      </c>
      <c r="G546" s="183" t="s">
        <v>1426</v>
      </c>
      <c r="H546" s="160" t="s">
        <v>33</v>
      </c>
      <c r="I546" s="69">
        <v>0</v>
      </c>
      <c r="J546" s="78">
        <v>470000000</v>
      </c>
      <c r="K546" s="71" t="s">
        <v>31</v>
      </c>
      <c r="L546" s="79" t="s">
        <v>1410</v>
      </c>
      <c r="M546" s="3" t="s">
        <v>213</v>
      </c>
      <c r="N546" s="72" t="s">
        <v>74</v>
      </c>
      <c r="O546" s="64" t="s">
        <v>38</v>
      </c>
      <c r="P546" s="15" t="s">
        <v>47</v>
      </c>
      <c r="Q546" s="73" t="s">
        <v>94</v>
      </c>
      <c r="R546" s="15" t="s">
        <v>26</v>
      </c>
      <c r="S546" s="83">
        <v>2</v>
      </c>
      <c r="T546" s="181">
        <v>79400</v>
      </c>
      <c r="U546" s="85">
        <f>S546*T546</f>
        <v>158800</v>
      </c>
      <c r="V546" s="14">
        <f t="shared" si="20"/>
        <v>177856.00000000003</v>
      </c>
      <c r="W546" s="67" t="s">
        <v>75</v>
      </c>
      <c r="X546" s="10" t="s">
        <v>32</v>
      </c>
      <c r="Y546" s="160"/>
    </row>
    <row r="547" spans="2:25" ht="63.75">
      <c r="B547" s="67" t="s">
        <v>1428</v>
      </c>
      <c r="C547" s="15" t="s">
        <v>34</v>
      </c>
      <c r="D547" s="185" t="s">
        <v>1429</v>
      </c>
      <c r="E547" s="186" t="s">
        <v>1413</v>
      </c>
      <c r="F547" s="186" t="s">
        <v>1430</v>
      </c>
      <c r="G547" s="183" t="s">
        <v>1431</v>
      </c>
      <c r="H547" s="160" t="s">
        <v>33</v>
      </c>
      <c r="I547" s="69">
        <v>0</v>
      </c>
      <c r="J547" s="78">
        <v>470000000</v>
      </c>
      <c r="K547" s="71" t="s">
        <v>31</v>
      </c>
      <c r="L547" s="79" t="s">
        <v>1408</v>
      </c>
      <c r="M547" s="3" t="s">
        <v>40</v>
      </c>
      <c r="N547" s="72" t="s">
        <v>74</v>
      </c>
      <c r="O547" s="64" t="s">
        <v>38</v>
      </c>
      <c r="P547" s="15" t="s">
        <v>47</v>
      </c>
      <c r="Q547" s="73" t="s">
        <v>94</v>
      </c>
      <c r="R547" s="15" t="s">
        <v>26</v>
      </c>
      <c r="S547" s="83">
        <v>1</v>
      </c>
      <c r="T547" s="181">
        <v>27800</v>
      </c>
      <c r="U547" s="83">
        <v>0</v>
      </c>
      <c r="V547" s="14">
        <f t="shared" si="20"/>
        <v>0</v>
      </c>
      <c r="W547" s="67" t="s">
        <v>75</v>
      </c>
      <c r="X547" s="10" t="s">
        <v>32</v>
      </c>
      <c r="Y547" s="160" t="s">
        <v>365</v>
      </c>
    </row>
    <row r="548" spans="2:25" ht="63.75">
      <c r="B548" s="67" t="s">
        <v>1432</v>
      </c>
      <c r="C548" s="15" t="s">
        <v>34</v>
      </c>
      <c r="D548" s="185" t="s">
        <v>1429</v>
      </c>
      <c r="E548" s="186" t="s">
        <v>1413</v>
      </c>
      <c r="F548" s="186" t="s">
        <v>1430</v>
      </c>
      <c r="G548" s="183" t="s">
        <v>1431</v>
      </c>
      <c r="H548" s="160" t="s">
        <v>33</v>
      </c>
      <c r="I548" s="69">
        <v>0</v>
      </c>
      <c r="J548" s="78">
        <v>470000000</v>
      </c>
      <c r="K548" s="71" t="s">
        <v>31</v>
      </c>
      <c r="L548" s="79" t="s">
        <v>1410</v>
      </c>
      <c r="M548" s="3" t="s">
        <v>213</v>
      </c>
      <c r="N548" s="72" t="s">
        <v>74</v>
      </c>
      <c r="O548" s="64" t="s">
        <v>38</v>
      </c>
      <c r="P548" s="15" t="s">
        <v>47</v>
      </c>
      <c r="Q548" s="73" t="s">
        <v>94</v>
      </c>
      <c r="R548" s="15" t="s">
        <v>26</v>
      </c>
      <c r="S548" s="83">
        <v>1</v>
      </c>
      <c r="T548" s="181">
        <v>88946</v>
      </c>
      <c r="U548" s="85">
        <f>S548*T548</f>
        <v>88946</v>
      </c>
      <c r="V548" s="14">
        <f t="shared" si="20"/>
        <v>99619.52</v>
      </c>
      <c r="W548" s="67" t="s">
        <v>75</v>
      </c>
      <c r="X548" s="10" t="s">
        <v>32</v>
      </c>
      <c r="Y548" s="160"/>
    </row>
    <row r="549" spans="2:25" ht="63.75">
      <c r="B549" s="67" t="s">
        <v>1372</v>
      </c>
      <c r="C549" s="15" t="s">
        <v>34</v>
      </c>
      <c r="D549" s="182" t="s">
        <v>1373</v>
      </c>
      <c r="E549" s="184" t="s">
        <v>1374</v>
      </c>
      <c r="F549" s="67" t="s">
        <v>1332</v>
      </c>
      <c r="G549" s="67"/>
      <c r="H549" s="160" t="s">
        <v>30</v>
      </c>
      <c r="I549" s="69">
        <v>0</v>
      </c>
      <c r="J549" s="78">
        <v>470000000</v>
      </c>
      <c r="K549" s="71" t="s">
        <v>31</v>
      </c>
      <c r="L549" s="79" t="s">
        <v>1375</v>
      </c>
      <c r="M549" s="3" t="s">
        <v>40</v>
      </c>
      <c r="N549" s="72" t="s">
        <v>74</v>
      </c>
      <c r="O549" s="64" t="s">
        <v>38</v>
      </c>
      <c r="P549" s="15" t="s">
        <v>37</v>
      </c>
      <c r="Q549" s="73" t="s">
        <v>94</v>
      </c>
      <c r="R549" s="15" t="s">
        <v>26</v>
      </c>
      <c r="S549" s="83">
        <v>92</v>
      </c>
      <c r="T549" s="181">
        <v>2010</v>
      </c>
      <c r="U549" s="14">
        <v>0</v>
      </c>
      <c r="V549" s="14">
        <f t="shared" si="20"/>
        <v>0</v>
      </c>
      <c r="W549" s="67" t="s">
        <v>75</v>
      </c>
      <c r="X549" s="10" t="s">
        <v>32</v>
      </c>
      <c r="Y549" s="160" t="s">
        <v>1881</v>
      </c>
    </row>
    <row r="550" spans="2:25" ht="63.75">
      <c r="B550" s="67" t="s">
        <v>1376</v>
      </c>
      <c r="C550" s="15" t="s">
        <v>34</v>
      </c>
      <c r="D550" s="182" t="s">
        <v>1373</v>
      </c>
      <c r="E550" s="184" t="s">
        <v>1377</v>
      </c>
      <c r="F550" s="15" t="s">
        <v>1378</v>
      </c>
      <c r="G550" s="67"/>
      <c r="H550" s="160" t="s">
        <v>33</v>
      </c>
      <c r="I550" s="69">
        <v>0</v>
      </c>
      <c r="J550" s="78">
        <v>470000000</v>
      </c>
      <c r="K550" s="71" t="s">
        <v>31</v>
      </c>
      <c r="L550" s="79" t="s">
        <v>1379</v>
      </c>
      <c r="M550" s="3" t="s">
        <v>316</v>
      </c>
      <c r="N550" s="72" t="s">
        <v>74</v>
      </c>
      <c r="O550" s="64" t="s">
        <v>38</v>
      </c>
      <c r="P550" s="15" t="s">
        <v>47</v>
      </c>
      <c r="Q550" s="73" t="s">
        <v>94</v>
      </c>
      <c r="R550" s="15" t="s">
        <v>26</v>
      </c>
      <c r="S550" s="83">
        <v>237</v>
      </c>
      <c r="T550" s="181">
        <v>1800</v>
      </c>
      <c r="U550" s="85">
        <f>S550*T550</f>
        <v>426600</v>
      </c>
      <c r="V550" s="14">
        <f t="shared" si="20"/>
        <v>477792.00000000006</v>
      </c>
      <c r="W550" s="67" t="s">
        <v>75</v>
      </c>
      <c r="X550" s="10" t="s">
        <v>32</v>
      </c>
      <c r="Y550" s="160"/>
    </row>
    <row r="551" spans="2:25" ht="63.75">
      <c r="B551" s="67" t="s">
        <v>2904</v>
      </c>
      <c r="C551" s="15" t="s">
        <v>34</v>
      </c>
      <c r="D551" s="160"/>
      <c r="E551" s="207" t="s">
        <v>2905</v>
      </c>
      <c r="F551" s="207" t="s">
        <v>2906</v>
      </c>
      <c r="G551" s="207"/>
      <c r="H551" s="160" t="s">
        <v>30</v>
      </c>
      <c r="I551" s="69">
        <v>0</v>
      </c>
      <c r="J551" s="78">
        <v>470000000</v>
      </c>
      <c r="K551" s="71" t="s">
        <v>31</v>
      </c>
      <c r="L551" s="79" t="s">
        <v>1375</v>
      </c>
      <c r="M551" s="3" t="s">
        <v>40</v>
      </c>
      <c r="N551" s="72" t="s">
        <v>74</v>
      </c>
      <c r="O551" s="64" t="s">
        <v>38</v>
      </c>
      <c r="P551" s="15" t="s">
        <v>37</v>
      </c>
      <c r="Q551" s="73" t="s">
        <v>124</v>
      </c>
      <c r="R551" s="15" t="s">
        <v>239</v>
      </c>
      <c r="S551" s="208">
        <v>8</v>
      </c>
      <c r="T551" s="181">
        <v>1125000</v>
      </c>
      <c r="U551" s="14">
        <v>0</v>
      </c>
      <c r="V551" s="14">
        <f t="shared" si="20"/>
        <v>0</v>
      </c>
      <c r="W551" s="67" t="s">
        <v>75</v>
      </c>
      <c r="X551" s="10" t="s">
        <v>32</v>
      </c>
      <c r="Y551" s="160" t="s">
        <v>2181</v>
      </c>
    </row>
    <row r="552" spans="2:25" ht="63.75">
      <c r="B552" s="67" t="s">
        <v>2907</v>
      </c>
      <c r="C552" s="15" t="s">
        <v>34</v>
      </c>
      <c r="D552" s="160"/>
      <c r="E552" s="207" t="s">
        <v>2905</v>
      </c>
      <c r="F552" s="207" t="s">
        <v>2906</v>
      </c>
      <c r="G552" s="207"/>
      <c r="H552" s="160" t="s">
        <v>30</v>
      </c>
      <c r="I552" s="69">
        <v>0</v>
      </c>
      <c r="J552" s="78">
        <v>470000000</v>
      </c>
      <c r="K552" s="71" t="s">
        <v>31</v>
      </c>
      <c r="L552" s="79" t="s">
        <v>1375</v>
      </c>
      <c r="M552" s="3" t="s">
        <v>40</v>
      </c>
      <c r="N552" s="72" t="s">
        <v>74</v>
      </c>
      <c r="O552" s="64" t="s">
        <v>38</v>
      </c>
      <c r="P552" s="15" t="s">
        <v>37</v>
      </c>
      <c r="Q552" s="73" t="s">
        <v>124</v>
      </c>
      <c r="R552" s="15" t="s">
        <v>239</v>
      </c>
      <c r="S552" s="208">
        <v>8</v>
      </c>
      <c r="T552" s="181">
        <v>607000</v>
      </c>
      <c r="U552" s="85">
        <f>S552*T552</f>
        <v>4856000</v>
      </c>
      <c r="V552" s="14">
        <f t="shared" si="20"/>
        <v>5438720.000000001</v>
      </c>
      <c r="W552" s="67" t="s">
        <v>75</v>
      </c>
      <c r="X552" s="10" t="s">
        <v>32</v>
      </c>
      <c r="Y552" s="160"/>
    </row>
    <row r="553" spans="2:25" ht="63.75">
      <c r="B553" s="67" t="s">
        <v>2895</v>
      </c>
      <c r="C553" s="15" t="s">
        <v>34</v>
      </c>
      <c r="D553" s="160"/>
      <c r="E553" s="207" t="s">
        <v>2896</v>
      </c>
      <c r="F553" s="237" t="s">
        <v>2897</v>
      </c>
      <c r="G553" s="237"/>
      <c r="H553" s="160" t="s">
        <v>30</v>
      </c>
      <c r="I553" s="69">
        <v>0</v>
      </c>
      <c r="J553" s="78">
        <v>470000000</v>
      </c>
      <c r="K553" s="71" t="s">
        <v>31</v>
      </c>
      <c r="L553" s="79" t="s">
        <v>1375</v>
      </c>
      <c r="M553" s="3" t="s">
        <v>40</v>
      </c>
      <c r="N553" s="72" t="s">
        <v>74</v>
      </c>
      <c r="O553" s="64" t="s">
        <v>38</v>
      </c>
      <c r="P553" s="15" t="s">
        <v>37</v>
      </c>
      <c r="Q553" s="73" t="s">
        <v>94</v>
      </c>
      <c r="R553" s="15" t="s">
        <v>26</v>
      </c>
      <c r="S553" s="208">
        <v>87</v>
      </c>
      <c r="T553" s="181">
        <v>29070</v>
      </c>
      <c r="U553" s="14">
        <v>0</v>
      </c>
      <c r="V553" s="14">
        <f t="shared" si="20"/>
        <v>0</v>
      </c>
      <c r="W553" s="67" t="s">
        <v>75</v>
      </c>
      <c r="X553" s="10" t="s">
        <v>32</v>
      </c>
      <c r="Y553" s="160" t="s">
        <v>2181</v>
      </c>
    </row>
    <row r="554" spans="2:25" ht="63.75">
      <c r="B554" s="67" t="s">
        <v>2898</v>
      </c>
      <c r="C554" s="15" t="s">
        <v>34</v>
      </c>
      <c r="D554" s="160"/>
      <c r="E554" s="207" t="s">
        <v>2896</v>
      </c>
      <c r="F554" s="237" t="s">
        <v>2897</v>
      </c>
      <c r="G554" s="237"/>
      <c r="H554" s="160" t="s">
        <v>30</v>
      </c>
      <c r="I554" s="69">
        <v>0</v>
      </c>
      <c r="J554" s="78">
        <v>470000000</v>
      </c>
      <c r="K554" s="71" t="s">
        <v>31</v>
      </c>
      <c r="L554" s="79" t="s">
        <v>1375</v>
      </c>
      <c r="M554" s="3" t="s">
        <v>40</v>
      </c>
      <c r="N554" s="72" t="s">
        <v>74</v>
      </c>
      <c r="O554" s="64" t="s">
        <v>38</v>
      </c>
      <c r="P554" s="15" t="s">
        <v>37</v>
      </c>
      <c r="Q554" s="73" t="s">
        <v>94</v>
      </c>
      <c r="R554" s="15" t="s">
        <v>26</v>
      </c>
      <c r="S554" s="208">
        <v>87</v>
      </c>
      <c r="T554" s="181">
        <v>22000</v>
      </c>
      <c r="U554" s="85">
        <f>S554*T554</f>
        <v>1914000</v>
      </c>
      <c r="V554" s="14">
        <f t="shared" si="20"/>
        <v>2143680</v>
      </c>
      <c r="W554" s="67" t="s">
        <v>75</v>
      </c>
      <c r="X554" s="10" t="s">
        <v>32</v>
      </c>
      <c r="Y554" s="160"/>
    </row>
    <row r="555" spans="2:25" ht="63.75">
      <c r="B555" s="67" t="s">
        <v>1757</v>
      </c>
      <c r="C555" s="15" t="s">
        <v>34</v>
      </c>
      <c r="D555" s="182" t="s">
        <v>1758</v>
      </c>
      <c r="E555" s="182" t="s">
        <v>102</v>
      </c>
      <c r="F555" s="206" t="s">
        <v>1759</v>
      </c>
      <c r="G555" s="207" t="s">
        <v>1760</v>
      </c>
      <c r="H555" s="160" t="s">
        <v>30</v>
      </c>
      <c r="I555" s="69">
        <v>0</v>
      </c>
      <c r="J555" s="78">
        <v>470000000</v>
      </c>
      <c r="K555" s="71" t="s">
        <v>31</v>
      </c>
      <c r="L555" s="79" t="s">
        <v>1375</v>
      </c>
      <c r="M555" s="3" t="s">
        <v>40</v>
      </c>
      <c r="N555" s="72" t="s">
        <v>74</v>
      </c>
      <c r="O555" s="64" t="s">
        <v>38</v>
      </c>
      <c r="P555" s="15" t="s">
        <v>37</v>
      </c>
      <c r="Q555" s="73" t="s">
        <v>94</v>
      </c>
      <c r="R555" s="15" t="s">
        <v>26</v>
      </c>
      <c r="S555" s="208">
        <v>30</v>
      </c>
      <c r="T555" s="181">
        <v>1890</v>
      </c>
      <c r="U555" s="83">
        <v>0</v>
      </c>
      <c r="V555" s="14">
        <f t="shared" si="20"/>
        <v>0</v>
      </c>
      <c r="W555" s="67" t="s">
        <v>75</v>
      </c>
      <c r="X555" s="10" t="s">
        <v>32</v>
      </c>
      <c r="Y555" s="160" t="s">
        <v>1696</v>
      </c>
    </row>
    <row r="556" spans="2:25" ht="63.75">
      <c r="B556" s="67" t="s">
        <v>1761</v>
      </c>
      <c r="C556" s="15" t="s">
        <v>34</v>
      </c>
      <c r="D556" s="160" t="s">
        <v>1758</v>
      </c>
      <c r="E556" s="206" t="s">
        <v>102</v>
      </c>
      <c r="F556" s="206" t="s">
        <v>1762</v>
      </c>
      <c r="G556" s="207"/>
      <c r="H556" s="160" t="s">
        <v>30</v>
      </c>
      <c r="I556" s="69">
        <v>0</v>
      </c>
      <c r="J556" s="78">
        <v>470000000</v>
      </c>
      <c r="K556" s="71" t="s">
        <v>31</v>
      </c>
      <c r="L556" s="79" t="s">
        <v>1375</v>
      </c>
      <c r="M556" s="3" t="s">
        <v>316</v>
      </c>
      <c r="N556" s="72" t="s">
        <v>74</v>
      </c>
      <c r="O556" s="64" t="s">
        <v>38</v>
      </c>
      <c r="P556" s="15" t="s">
        <v>37</v>
      </c>
      <c r="Q556" s="73" t="s">
        <v>94</v>
      </c>
      <c r="R556" s="15" t="s">
        <v>26</v>
      </c>
      <c r="S556" s="208">
        <v>30</v>
      </c>
      <c r="T556" s="181">
        <v>2500</v>
      </c>
      <c r="U556" s="85">
        <f>S556*T556</f>
        <v>75000</v>
      </c>
      <c r="V556" s="14">
        <f t="shared" si="20"/>
        <v>84000.00000000001</v>
      </c>
      <c r="W556" s="67" t="s">
        <v>75</v>
      </c>
      <c r="X556" s="10" t="s">
        <v>32</v>
      </c>
      <c r="Y556" s="160"/>
    </row>
    <row r="557" spans="2:25" ht="63.75">
      <c r="B557" s="67" t="s">
        <v>2899</v>
      </c>
      <c r="C557" s="15" t="s">
        <v>34</v>
      </c>
      <c r="D557" s="160" t="s">
        <v>1388</v>
      </c>
      <c r="E557" s="184" t="s">
        <v>2900</v>
      </c>
      <c r="F557" s="184" t="s">
        <v>2901</v>
      </c>
      <c r="G557" s="184"/>
      <c r="H557" s="160" t="s">
        <v>30</v>
      </c>
      <c r="I557" s="69">
        <v>0</v>
      </c>
      <c r="J557" s="78">
        <v>470000000</v>
      </c>
      <c r="K557" s="71" t="s">
        <v>31</v>
      </c>
      <c r="L557" s="79" t="s">
        <v>2902</v>
      </c>
      <c r="M557" s="3" t="s">
        <v>40</v>
      </c>
      <c r="N557" s="72" t="s">
        <v>74</v>
      </c>
      <c r="O557" s="64" t="s">
        <v>1391</v>
      </c>
      <c r="P557" s="15" t="s">
        <v>37</v>
      </c>
      <c r="Q557" s="73" t="s">
        <v>94</v>
      </c>
      <c r="R557" s="15" t="s">
        <v>26</v>
      </c>
      <c r="S557" s="184">
        <v>10</v>
      </c>
      <c r="T557" s="181">
        <v>3976000</v>
      </c>
      <c r="U557" s="83">
        <v>0</v>
      </c>
      <c r="V557" s="14">
        <f t="shared" si="20"/>
        <v>0</v>
      </c>
      <c r="W557" s="67" t="s">
        <v>75</v>
      </c>
      <c r="X557" s="10" t="s">
        <v>32</v>
      </c>
      <c r="Y557" s="160" t="s">
        <v>2181</v>
      </c>
    </row>
    <row r="558" spans="2:25" ht="63.75">
      <c r="B558" s="67" t="s">
        <v>2903</v>
      </c>
      <c r="C558" s="15" t="s">
        <v>34</v>
      </c>
      <c r="D558" s="160" t="s">
        <v>1388</v>
      </c>
      <c r="E558" s="184" t="s">
        <v>2900</v>
      </c>
      <c r="F558" s="184" t="s">
        <v>2901</v>
      </c>
      <c r="G558" s="184"/>
      <c r="H558" s="160" t="s">
        <v>30</v>
      </c>
      <c r="I558" s="69">
        <v>0</v>
      </c>
      <c r="J558" s="78">
        <v>470000000</v>
      </c>
      <c r="K558" s="71" t="s">
        <v>31</v>
      </c>
      <c r="L558" s="79" t="s">
        <v>2902</v>
      </c>
      <c r="M558" s="3" t="s">
        <v>40</v>
      </c>
      <c r="N558" s="72" t="s">
        <v>74</v>
      </c>
      <c r="O558" s="64" t="s">
        <v>1391</v>
      </c>
      <c r="P558" s="15" t="s">
        <v>37</v>
      </c>
      <c r="Q558" s="73" t="s">
        <v>94</v>
      </c>
      <c r="R558" s="15" t="s">
        <v>26</v>
      </c>
      <c r="S558" s="184">
        <v>10</v>
      </c>
      <c r="T558" s="181">
        <v>3800000</v>
      </c>
      <c r="U558" s="85">
        <f>S558*T558</f>
        <v>38000000</v>
      </c>
      <c r="V558" s="14">
        <f t="shared" si="20"/>
        <v>42560000.00000001</v>
      </c>
      <c r="W558" s="67" t="s">
        <v>75</v>
      </c>
      <c r="X558" s="10" t="s">
        <v>32</v>
      </c>
      <c r="Y558" s="160"/>
    </row>
    <row r="559" spans="2:25" ht="63.75">
      <c r="B559" s="67" t="s">
        <v>1387</v>
      </c>
      <c r="C559" s="15" t="s">
        <v>34</v>
      </c>
      <c r="D559" s="160" t="s">
        <v>1388</v>
      </c>
      <c r="E559" s="184" t="s">
        <v>1389</v>
      </c>
      <c r="F559" s="184" t="s">
        <v>1390</v>
      </c>
      <c r="G559" s="184"/>
      <c r="H559" s="160" t="s">
        <v>30</v>
      </c>
      <c r="I559" s="69">
        <v>0</v>
      </c>
      <c r="J559" s="78">
        <v>470000000</v>
      </c>
      <c r="K559" s="71" t="s">
        <v>31</v>
      </c>
      <c r="L559" s="79" t="s">
        <v>45</v>
      </c>
      <c r="M559" s="3" t="s">
        <v>40</v>
      </c>
      <c r="N559" s="72" t="s">
        <v>74</v>
      </c>
      <c r="O559" s="64" t="s">
        <v>1391</v>
      </c>
      <c r="P559" s="136" t="s">
        <v>47</v>
      </c>
      <c r="Q559" s="73" t="s">
        <v>94</v>
      </c>
      <c r="R559" s="15" t="s">
        <v>26</v>
      </c>
      <c r="S559" s="184">
        <v>15</v>
      </c>
      <c r="T559" s="181">
        <v>965000</v>
      </c>
      <c r="U559" s="83">
        <v>0</v>
      </c>
      <c r="V559" s="14">
        <f t="shared" si="20"/>
        <v>0</v>
      </c>
      <c r="W559" s="67" t="s">
        <v>75</v>
      </c>
      <c r="X559" s="10" t="s">
        <v>32</v>
      </c>
      <c r="Y559" s="160" t="s">
        <v>1392</v>
      </c>
    </row>
    <row r="560" spans="2:25" ht="63.75">
      <c r="B560" s="67" t="s">
        <v>1393</v>
      </c>
      <c r="C560" s="15" t="s">
        <v>34</v>
      </c>
      <c r="D560" s="288" t="s">
        <v>1388</v>
      </c>
      <c r="E560" s="173" t="s">
        <v>1394</v>
      </c>
      <c r="F560" s="173" t="s">
        <v>1395</v>
      </c>
      <c r="G560" s="184" t="s">
        <v>3854</v>
      </c>
      <c r="H560" s="160" t="s">
        <v>30</v>
      </c>
      <c r="I560" s="69">
        <v>0</v>
      </c>
      <c r="J560" s="78">
        <v>470000000</v>
      </c>
      <c r="K560" s="71" t="s">
        <v>31</v>
      </c>
      <c r="L560" s="79" t="s">
        <v>1282</v>
      </c>
      <c r="M560" s="3" t="s">
        <v>316</v>
      </c>
      <c r="N560" s="72" t="s">
        <v>74</v>
      </c>
      <c r="O560" s="64" t="s">
        <v>3855</v>
      </c>
      <c r="P560" s="136" t="s">
        <v>47</v>
      </c>
      <c r="Q560" s="73" t="s">
        <v>94</v>
      </c>
      <c r="R560" s="15" t="s">
        <v>26</v>
      </c>
      <c r="S560" s="184">
        <v>15</v>
      </c>
      <c r="T560" s="181">
        <v>1320000</v>
      </c>
      <c r="U560" s="85">
        <f>S560*T560</f>
        <v>19800000</v>
      </c>
      <c r="V560" s="14">
        <f t="shared" si="20"/>
        <v>22176000.000000004</v>
      </c>
      <c r="W560" s="67" t="s">
        <v>75</v>
      </c>
      <c r="X560" s="10" t="s">
        <v>32</v>
      </c>
      <c r="Y560" s="160"/>
    </row>
    <row r="561" spans="2:25" ht="63.75">
      <c r="B561" s="67" t="s">
        <v>2937</v>
      </c>
      <c r="C561" s="15" t="s">
        <v>34</v>
      </c>
      <c r="D561" s="6" t="s">
        <v>2938</v>
      </c>
      <c r="E561" s="235" t="s">
        <v>2939</v>
      </c>
      <c r="F561" s="235" t="s">
        <v>2940</v>
      </c>
      <c r="G561" s="239"/>
      <c r="H561" s="239" t="s">
        <v>33</v>
      </c>
      <c r="I561" s="118">
        <v>0</v>
      </c>
      <c r="J561" s="78">
        <v>470000000</v>
      </c>
      <c r="K561" s="71" t="s">
        <v>31</v>
      </c>
      <c r="L561" s="119" t="s">
        <v>197</v>
      </c>
      <c r="M561" s="98" t="s">
        <v>198</v>
      </c>
      <c r="N561" s="72" t="s">
        <v>74</v>
      </c>
      <c r="O561" s="240" t="s">
        <v>2941</v>
      </c>
      <c r="P561" s="15" t="s">
        <v>37</v>
      </c>
      <c r="Q561" s="73" t="s">
        <v>94</v>
      </c>
      <c r="R561" s="15" t="s">
        <v>26</v>
      </c>
      <c r="S561" s="6">
        <v>20</v>
      </c>
      <c r="T561" s="241">
        <v>2676.31</v>
      </c>
      <c r="U561" s="15">
        <v>0</v>
      </c>
      <c r="V561" s="14">
        <f aca="true" t="shared" si="21" ref="V561:V610">U561*1.12</f>
        <v>0</v>
      </c>
      <c r="W561" s="67" t="s">
        <v>75</v>
      </c>
      <c r="X561" s="10" t="s">
        <v>32</v>
      </c>
      <c r="Y561" s="239" t="s">
        <v>2181</v>
      </c>
    </row>
    <row r="562" spans="2:25" ht="63.75">
      <c r="B562" s="67" t="s">
        <v>2942</v>
      </c>
      <c r="C562" s="15" t="s">
        <v>34</v>
      </c>
      <c r="D562" s="6" t="s">
        <v>2938</v>
      </c>
      <c r="E562" s="235" t="s">
        <v>2939</v>
      </c>
      <c r="F562" s="235" t="s">
        <v>2940</v>
      </c>
      <c r="G562" s="239"/>
      <c r="H562" s="239" t="s">
        <v>33</v>
      </c>
      <c r="I562" s="118">
        <v>0</v>
      </c>
      <c r="J562" s="78">
        <v>470000000</v>
      </c>
      <c r="K562" s="71" t="s">
        <v>31</v>
      </c>
      <c r="L562" s="119" t="s">
        <v>197</v>
      </c>
      <c r="M562" s="98" t="s">
        <v>198</v>
      </c>
      <c r="N562" s="72" t="s">
        <v>74</v>
      </c>
      <c r="O562" s="240" t="s">
        <v>2941</v>
      </c>
      <c r="P562" s="15" t="s">
        <v>37</v>
      </c>
      <c r="Q562" s="73" t="s">
        <v>94</v>
      </c>
      <c r="R562" s="15" t="s">
        <v>26</v>
      </c>
      <c r="S562" s="6">
        <v>20</v>
      </c>
      <c r="T562" s="241">
        <v>3850</v>
      </c>
      <c r="U562" s="289">
        <f>S562*T562</f>
        <v>77000</v>
      </c>
      <c r="V562" s="14">
        <f t="shared" si="21"/>
        <v>86240.00000000001</v>
      </c>
      <c r="W562" s="67" t="s">
        <v>75</v>
      </c>
      <c r="X562" s="10" t="s">
        <v>32</v>
      </c>
      <c r="Y562" s="239"/>
    </row>
    <row r="563" spans="2:25" ht="63.75">
      <c r="B563" s="67" t="s">
        <v>3755</v>
      </c>
      <c r="C563" s="15" t="s">
        <v>34</v>
      </c>
      <c r="D563" s="6" t="s">
        <v>3756</v>
      </c>
      <c r="E563" s="76" t="s">
        <v>3757</v>
      </c>
      <c r="F563" s="235" t="s">
        <v>3758</v>
      </c>
      <c r="G563" s="117"/>
      <c r="H563" s="239" t="s">
        <v>33</v>
      </c>
      <c r="I563" s="118">
        <v>0</v>
      </c>
      <c r="J563" s="78">
        <v>470000000</v>
      </c>
      <c r="K563" s="71" t="s">
        <v>31</v>
      </c>
      <c r="L563" s="119" t="s">
        <v>197</v>
      </c>
      <c r="M563" s="98" t="s">
        <v>198</v>
      </c>
      <c r="N563" s="72" t="s">
        <v>74</v>
      </c>
      <c r="O563" s="240" t="s">
        <v>2941</v>
      </c>
      <c r="P563" s="15" t="s">
        <v>37</v>
      </c>
      <c r="Q563" s="73" t="s">
        <v>94</v>
      </c>
      <c r="R563" s="15" t="s">
        <v>26</v>
      </c>
      <c r="S563" s="15">
        <v>40</v>
      </c>
      <c r="T563" s="241">
        <v>2304.96</v>
      </c>
      <c r="U563" s="15">
        <v>0</v>
      </c>
      <c r="V563" s="14">
        <f t="shared" si="21"/>
        <v>0</v>
      </c>
      <c r="W563" s="67" t="s">
        <v>75</v>
      </c>
      <c r="X563" s="10" t="s">
        <v>32</v>
      </c>
      <c r="Y563" s="117" t="s">
        <v>2181</v>
      </c>
    </row>
    <row r="564" spans="2:25" ht="63.75">
      <c r="B564" s="67" t="s">
        <v>3759</v>
      </c>
      <c r="C564" s="15" t="s">
        <v>34</v>
      </c>
      <c r="D564" s="6" t="s">
        <v>3756</v>
      </c>
      <c r="E564" s="76" t="s">
        <v>3757</v>
      </c>
      <c r="F564" s="235" t="s">
        <v>3758</v>
      </c>
      <c r="G564" s="117"/>
      <c r="H564" s="239" t="s">
        <v>33</v>
      </c>
      <c r="I564" s="118">
        <v>0</v>
      </c>
      <c r="J564" s="78">
        <v>470000000</v>
      </c>
      <c r="K564" s="71" t="s">
        <v>31</v>
      </c>
      <c r="L564" s="119" t="s">
        <v>197</v>
      </c>
      <c r="M564" s="98" t="s">
        <v>198</v>
      </c>
      <c r="N564" s="72" t="s">
        <v>74</v>
      </c>
      <c r="O564" s="240" t="s">
        <v>2941</v>
      </c>
      <c r="P564" s="15" t="s">
        <v>37</v>
      </c>
      <c r="Q564" s="73" t="s">
        <v>94</v>
      </c>
      <c r="R564" s="15" t="s">
        <v>26</v>
      </c>
      <c r="S564" s="15">
        <v>40</v>
      </c>
      <c r="T564" s="241">
        <v>1012.76525</v>
      </c>
      <c r="U564" s="289">
        <f>S564*T564</f>
        <v>40510.61</v>
      </c>
      <c r="V564" s="14">
        <f t="shared" si="21"/>
        <v>45371.883200000004</v>
      </c>
      <c r="W564" s="67" t="s">
        <v>75</v>
      </c>
      <c r="X564" s="10" t="s">
        <v>32</v>
      </c>
      <c r="Y564" s="117"/>
    </row>
    <row r="565" spans="2:25" ht="63.75">
      <c r="B565" s="67" t="s">
        <v>2943</v>
      </c>
      <c r="C565" s="15" t="s">
        <v>34</v>
      </c>
      <c r="D565" s="6" t="s">
        <v>2944</v>
      </c>
      <c r="E565" s="76" t="s">
        <v>2945</v>
      </c>
      <c r="F565" s="235" t="s">
        <v>2946</v>
      </c>
      <c r="G565" s="242"/>
      <c r="H565" s="239" t="s">
        <v>33</v>
      </c>
      <c r="I565" s="118">
        <v>0</v>
      </c>
      <c r="J565" s="78">
        <v>470000000</v>
      </c>
      <c r="K565" s="71" t="s">
        <v>31</v>
      </c>
      <c r="L565" s="119" t="s">
        <v>197</v>
      </c>
      <c r="M565" s="98" t="s">
        <v>198</v>
      </c>
      <c r="N565" s="72" t="s">
        <v>74</v>
      </c>
      <c r="O565" s="240" t="s">
        <v>2941</v>
      </c>
      <c r="P565" s="15" t="s">
        <v>37</v>
      </c>
      <c r="Q565" s="73" t="s">
        <v>94</v>
      </c>
      <c r="R565" s="15" t="s">
        <v>26</v>
      </c>
      <c r="S565" s="67">
        <v>80</v>
      </c>
      <c r="T565" s="241">
        <v>2304.96</v>
      </c>
      <c r="U565" s="15">
        <v>0</v>
      </c>
      <c r="V565" s="14">
        <f t="shared" si="21"/>
        <v>0</v>
      </c>
      <c r="W565" s="67" t="s">
        <v>75</v>
      </c>
      <c r="X565" s="10" t="s">
        <v>32</v>
      </c>
      <c r="Y565" s="117" t="s">
        <v>2181</v>
      </c>
    </row>
    <row r="566" spans="2:25" ht="63.75">
      <c r="B566" s="67" t="s">
        <v>2947</v>
      </c>
      <c r="C566" s="15" t="s">
        <v>34</v>
      </c>
      <c r="D566" s="6" t="s">
        <v>2944</v>
      </c>
      <c r="E566" s="76" t="s">
        <v>2945</v>
      </c>
      <c r="F566" s="235" t="s">
        <v>2946</v>
      </c>
      <c r="G566" s="242"/>
      <c r="H566" s="239" t="s">
        <v>33</v>
      </c>
      <c r="I566" s="118">
        <v>0</v>
      </c>
      <c r="J566" s="78">
        <v>470000000</v>
      </c>
      <c r="K566" s="71" t="s">
        <v>31</v>
      </c>
      <c r="L566" s="119" t="s">
        <v>197</v>
      </c>
      <c r="M566" s="98" t="s">
        <v>198</v>
      </c>
      <c r="N566" s="72" t="s">
        <v>74</v>
      </c>
      <c r="O566" s="240" t="s">
        <v>2941</v>
      </c>
      <c r="P566" s="15" t="s">
        <v>37</v>
      </c>
      <c r="Q566" s="73" t="s">
        <v>94</v>
      </c>
      <c r="R566" s="15" t="s">
        <v>26</v>
      </c>
      <c r="S566" s="67">
        <v>80</v>
      </c>
      <c r="T566" s="241">
        <v>580</v>
      </c>
      <c r="U566" s="289">
        <f>S566*T566</f>
        <v>46400</v>
      </c>
      <c r="V566" s="14">
        <f t="shared" si="21"/>
        <v>51968.00000000001</v>
      </c>
      <c r="W566" s="67" t="s">
        <v>75</v>
      </c>
      <c r="X566" s="10" t="s">
        <v>32</v>
      </c>
      <c r="Y566" s="117"/>
    </row>
    <row r="567" spans="2:25" ht="63.75">
      <c r="B567" s="67" t="s">
        <v>2948</v>
      </c>
      <c r="C567" s="15" t="s">
        <v>34</v>
      </c>
      <c r="D567" s="6" t="s">
        <v>2949</v>
      </c>
      <c r="E567" s="76" t="s">
        <v>2945</v>
      </c>
      <c r="F567" s="235" t="s">
        <v>2950</v>
      </c>
      <c r="G567" s="243"/>
      <c r="H567" s="239" t="s">
        <v>33</v>
      </c>
      <c r="I567" s="118">
        <v>0</v>
      </c>
      <c r="J567" s="78">
        <v>470000000</v>
      </c>
      <c r="K567" s="71" t="s">
        <v>31</v>
      </c>
      <c r="L567" s="119" t="s">
        <v>197</v>
      </c>
      <c r="M567" s="98" t="s">
        <v>198</v>
      </c>
      <c r="N567" s="72" t="s">
        <v>74</v>
      </c>
      <c r="O567" s="240" t="s">
        <v>2941</v>
      </c>
      <c r="P567" s="15" t="s">
        <v>37</v>
      </c>
      <c r="Q567" s="73" t="s">
        <v>94</v>
      </c>
      <c r="R567" s="15" t="s">
        <v>26</v>
      </c>
      <c r="S567" s="67">
        <v>80</v>
      </c>
      <c r="T567" s="241">
        <v>2433.0119999999997</v>
      </c>
      <c r="U567" s="15">
        <v>0</v>
      </c>
      <c r="V567" s="14">
        <f t="shared" si="21"/>
        <v>0</v>
      </c>
      <c r="W567" s="67" t="s">
        <v>75</v>
      </c>
      <c r="X567" s="10" t="s">
        <v>32</v>
      </c>
      <c r="Y567" s="244" t="s">
        <v>2181</v>
      </c>
    </row>
    <row r="568" spans="2:25" ht="63.75">
      <c r="B568" s="67" t="s">
        <v>2951</v>
      </c>
      <c r="C568" s="15" t="s">
        <v>34</v>
      </c>
      <c r="D568" s="6" t="s">
        <v>2949</v>
      </c>
      <c r="E568" s="76" t="s">
        <v>2945</v>
      </c>
      <c r="F568" s="235" t="s">
        <v>2950</v>
      </c>
      <c r="G568" s="243"/>
      <c r="H568" s="239" t="s">
        <v>33</v>
      </c>
      <c r="I568" s="118">
        <v>0</v>
      </c>
      <c r="J568" s="78">
        <v>470000000</v>
      </c>
      <c r="K568" s="71" t="s">
        <v>31</v>
      </c>
      <c r="L568" s="119" t="s">
        <v>197</v>
      </c>
      <c r="M568" s="98" t="s">
        <v>198</v>
      </c>
      <c r="N568" s="72" t="s">
        <v>74</v>
      </c>
      <c r="O568" s="240" t="s">
        <v>2941</v>
      </c>
      <c r="P568" s="15" t="s">
        <v>37</v>
      </c>
      <c r="Q568" s="73" t="s">
        <v>94</v>
      </c>
      <c r="R568" s="15" t="s">
        <v>26</v>
      </c>
      <c r="S568" s="67">
        <v>80</v>
      </c>
      <c r="T568" s="241">
        <v>580</v>
      </c>
      <c r="U568" s="289">
        <f>S568*T568</f>
        <v>46400</v>
      </c>
      <c r="V568" s="14">
        <f t="shared" si="21"/>
        <v>51968.00000000001</v>
      </c>
      <c r="W568" s="67" t="s">
        <v>75</v>
      </c>
      <c r="X568" s="10" t="s">
        <v>32</v>
      </c>
      <c r="Y568" s="244"/>
    </row>
    <row r="569" spans="2:25" ht="63.75">
      <c r="B569" s="67" t="s">
        <v>3760</v>
      </c>
      <c r="C569" s="15" t="s">
        <v>34</v>
      </c>
      <c r="D569" s="233" t="s">
        <v>3761</v>
      </c>
      <c r="E569" s="235" t="s">
        <v>3762</v>
      </c>
      <c r="F569" s="235" t="s">
        <v>3763</v>
      </c>
      <c r="G569" s="117"/>
      <c r="H569" s="8" t="s">
        <v>33</v>
      </c>
      <c r="I569" s="118">
        <v>0</v>
      </c>
      <c r="J569" s="78">
        <v>470000000</v>
      </c>
      <c r="K569" s="71" t="s">
        <v>31</v>
      </c>
      <c r="L569" s="119" t="s">
        <v>197</v>
      </c>
      <c r="M569" s="98" t="s">
        <v>198</v>
      </c>
      <c r="N569" s="72" t="s">
        <v>74</v>
      </c>
      <c r="O569" s="123" t="s">
        <v>229</v>
      </c>
      <c r="P569" s="15" t="s">
        <v>37</v>
      </c>
      <c r="Q569" s="73" t="s">
        <v>159</v>
      </c>
      <c r="R569" s="68" t="s">
        <v>160</v>
      </c>
      <c r="S569" s="6">
        <v>150</v>
      </c>
      <c r="T569" s="241">
        <v>1220.2</v>
      </c>
      <c r="U569" s="14">
        <v>0</v>
      </c>
      <c r="V569" s="14">
        <f t="shared" si="21"/>
        <v>0</v>
      </c>
      <c r="W569" s="67" t="s">
        <v>75</v>
      </c>
      <c r="X569" s="10" t="s">
        <v>32</v>
      </c>
      <c r="Y569" s="117" t="s">
        <v>2181</v>
      </c>
    </row>
    <row r="570" spans="2:25" ht="63.75">
      <c r="B570" s="67" t="s">
        <v>3764</v>
      </c>
      <c r="C570" s="15" t="s">
        <v>34</v>
      </c>
      <c r="D570" s="233" t="s">
        <v>3761</v>
      </c>
      <c r="E570" s="235" t="s">
        <v>3762</v>
      </c>
      <c r="F570" s="235" t="s">
        <v>3763</v>
      </c>
      <c r="G570" s="117"/>
      <c r="H570" s="8" t="s">
        <v>33</v>
      </c>
      <c r="I570" s="118">
        <v>0</v>
      </c>
      <c r="J570" s="78">
        <v>470000000</v>
      </c>
      <c r="K570" s="71" t="s">
        <v>31</v>
      </c>
      <c r="L570" s="119" t="s">
        <v>197</v>
      </c>
      <c r="M570" s="98" t="s">
        <v>198</v>
      </c>
      <c r="N570" s="72" t="s">
        <v>74</v>
      </c>
      <c r="O570" s="123" t="s">
        <v>229</v>
      </c>
      <c r="P570" s="15" t="s">
        <v>37</v>
      </c>
      <c r="Q570" s="73" t="s">
        <v>159</v>
      </c>
      <c r="R570" s="68" t="s">
        <v>160</v>
      </c>
      <c r="S570" s="6">
        <v>150</v>
      </c>
      <c r="T570" s="241">
        <v>1002</v>
      </c>
      <c r="U570" s="289">
        <f>S570*T570</f>
        <v>150300</v>
      </c>
      <c r="V570" s="14">
        <f t="shared" si="21"/>
        <v>168336.00000000003</v>
      </c>
      <c r="W570" s="67" t="s">
        <v>75</v>
      </c>
      <c r="X570" s="10" t="s">
        <v>32</v>
      </c>
      <c r="Y570" s="117"/>
    </row>
    <row r="571" spans="2:25" ht="63.75">
      <c r="B571" s="67" t="s">
        <v>3765</v>
      </c>
      <c r="C571" s="15" t="s">
        <v>34</v>
      </c>
      <c r="D571" s="233" t="s">
        <v>3766</v>
      </c>
      <c r="E571" s="235" t="s">
        <v>3762</v>
      </c>
      <c r="F571" s="235" t="s">
        <v>3767</v>
      </c>
      <c r="G571" s="117"/>
      <c r="H571" s="8" t="s">
        <v>33</v>
      </c>
      <c r="I571" s="118">
        <v>0</v>
      </c>
      <c r="J571" s="78">
        <v>470000000</v>
      </c>
      <c r="K571" s="71" t="s">
        <v>31</v>
      </c>
      <c r="L571" s="119" t="s">
        <v>197</v>
      </c>
      <c r="M571" s="98" t="s">
        <v>198</v>
      </c>
      <c r="N571" s="72" t="s">
        <v>74</v>
      </c>
      <c r="O571" s="123" t="s">
        <v>229</v>
      </c>
      <c r="P571" s="15" t="s">
        <v>37</v>
      </c>
      <c r="Q571" s="73" t="s">
        <v>159</v>
      </c>
      <c r="R571" s="68" t="s">
        <v>160</v>
      </c>
      <c r="S571" s="6">
        <v>300</v>
      </c>
      <c r="T571" s="241">
        <v>1050.2</v>
      </c>
      <c r="U571" s="14">
        <v>0</v>
      </c>
      <c r="V571" s="14">
        <f t="shared" si="21"/>
        <v>0</v>
      </c>
      <c r="W571" s="67" t="s">
        <v>75</v>
      </c>
      <c r="X571" s="10" t="s">
        <v>32</v>
      </c>
      <c r="Y571" s="117" t="s">
        <v>2181</v>
      </c>
    </row>
    <row r="572" spans="2:25" ht="63.75">
      <c r="B572" s="67" t="s">
        <v>3768</v>
      </c>
      <c r="C572" s="15" t="s">
        <v>34</v>
      </c>
      <c r="D572" s="233" t="s">
        <v>3766</v>
      </c>
      <c r="E572" s="235" t="s">
        <v>3762</v>
      </c>
      <c r="F572" s="235" t="s">
        <v>3767</v>
      </c>
      <c r="G572" s="117"/>
      <c r="H572" s="8" t="s">
        <v>33</v>
      </c>
      <c r="I572" s="118">
        <v>0</v>
      </c>
      <c r="J572" s="78">
        <v>470000000</v>
      </c>
      <c r="K572" s="71" t="s">
        <v>31</v>
      </c>
      <c r="L572" s="119" t="s">
        <v>197</v>
      </c>
      <c r="M572" s="98" t="s">
        <v>198</v>
      </c>
      <c r="N572" s="72" t="s">
        <v>74</v>
      </c>
      <c r="O572" s="123" t="s">
        <v>229</v>
      </c>
      <c r="P572" s="15" t="s">
        <v>37</v>
      </c>
      <c r="Q572" s="73" t="s">
        <v>159</v>
      </c>
      <c r="R572" s="68" t="s">
        <v>160</v>
      </c>
      <c r="S572" s="6">
        <v>300</v>
      </c>
      <c r="T572" s="241">
        <v>590</v>
      </c>
      <c r="U572" s="289">
        <f>S572*T572</f>
        <v>177000</v>
      </c>
      <c r="V572" s="14">
        <f t="shared" si="21"/>
        <v>198240.00000000003</v>
      </c>
      <c r="W572" s="67" t="s">
        <v>75</v>
      </c>
      <c r="X572" s="10" t="s">
        <v>32</v>
      </c>
      <c r="Y572" s="117"/>
    </row>
    <row r="573" spans="2:25" ht="63.75">
      <c r="B573" s="67" t="s">
        <v>3769</v>
      </c>
      <c r="C573" s="15" t="s">
        <v>34</v>
      </c>
      <c r="D573" s="233" t="s">
        <v>3770</v>
      </c>
      <c r="E573" s="235" t="s">
        <v>3762</v>
      </c>
      <c r="F573" s="235" t="s">
        <v>3771</v>
      </c>
      <c r="G573" s="117"/>
      <c r="H573" s="8" t="s">
        <v>33</v>
      </c>
      <c r="I573" s="118">
        <v>0</v>
      </c>
      <c r="J573" s="78">
        <v>470000000</v>
      </c>
      <c r="K573" s="71" t="s">
        <v>31</v>
      </c>
      <c r="L573" s="119" t="s">
        <v>197</v>
      </c>
      <c r="M573" s="98" t="s">
        <v>198</v>
      </c>
      <c r="N573" s="72" t="s">
        <v>74</v>
      </c>
      <c r="O573" s="123" t="s">
        <v>229</v>
      </c>
      <c r="P573" s="15" t="s">
        <v>37</v>
      </c>
      <c r="Q573" s="73" t="s">
        <v>159</v>
      </c>
      <c r="R573" s="68" t="s">
        <v>160</v>
      </c>
      <c r="S573" s="6">
        <v>400</v>
      </c>
      <c r="T573" s="241">
        <v>1310.8</v>
      </c>
      <c r="U573" s="14">
        <v>0</v>
      </c>
      <c r="V573" s="14">
        <f t="shared" si="21"/>
        <v>0</v>
      </c>
      <c r="W573" s="67" t="s">
        <v>75</v>
      </c>
      <c r="X573" s="10" t="s">
        <v>32</v>
      </c>
      <c r="Y573" s="117" t="s">
        <v>2181</v>
      </c>
    </row>
    <row r="574" spans="2:25" ht="63.75">
      <c r="B574" s="67" t="s">
        <v>3772</v>
      </c>
      <c r="C574" s="15" t="s">
        <v>34</v>
      </c>
      <c r="D574" s="233" t="s">
        <v>3770</v>
      </c>
      <c r="E574" s="235" t="s">
        <v>3762</v>
      </c>
      <c r="F574" s="235" t="s">
        <v>3771</v>
      </c>
      <c r="G574" s="117"/>
      <c r="H574" s="8" t="s">
        <v>33</v>
      </c>
      <c r="I574" s="118">
        <v>0</v>
      </c>
      <c r="J574" s="78">
        <v>470000000</v>
      </c>
      <c r="K574" s="71" t="s">
        <v>31</v>
      </c>
      <c r="L574" s="119" t="s">
        <v>197</v>
      </c>
      <c r="M574" s="98" t="s">
        <v>198</v>
      </c>
      <c r="N574" s="72" t="s">
        <v>74</v>
      </c>
      <c r="O574" s="123" t="s">
        <v>229</v>
      </c>
      <c r="P574" s="15" t="s">
        <v>37</v>
      </c>
      <c r="Q574" s="73" t="s">
        <v>159</v>
      </c>
      <c r="R574" s="68" t="s">
        <v>160</v>
      </c>
      <c r="S574" s="6">
        <v>400</v>
      </c>
      <c r="T574" s="241">
        <v>535</v>
      </c>
      <c r="U574" s="289">
        <f>S574*T574</f>
        <v>214000</v>
      </c>
      <c r="V574" s="14">
        <f t="shared" si="21"/>
        <v>239680.00000000003</v>
      </c>
      <c r="W574" s="67" t="s">
        <v>75</v>
      </c>
      <c r="X574" s="10" t="s">
        <v>32</v>
      </c>
      <c r="Y574" s="117"/>
    </row>
    <row r="575" spans="2:25" ht="63.75">
      <c r="B575" s="67" t="s">
        <v>3773</v>
      </c>
      <c r="C575" s="15" t="s">
        <v>34</v>
      </c>
      <c r="D575" s="233" t="s">
        <v>3774</v>
      </c>
      <c r="E575" s="235" t="s">
        <v>3762</v>
      </c>
      <c r="F575" s="235" t="s">
        <v>3775</v>
      </c>
      <c r="G575" s="117"/>
      <c r="H575" s="8" t="s">
        <v>33</v>
      </c>
      <c r="I575" s="118">
        <v>0</v>
      </c>
      <c r="J575" s="78">
        <v>470000000</v>
      </c>
      <c r="K575" s="71" t="s">
        <v>31</v>
      </c>
      <c r="L575" s="119" t="s">
        <v>197</v>
      </c>
      <c r="M575" s="98" t="s">
        <v>198</v>
      </c>
      <c r="N575" s="72" t="s">
        <v>74</v>
      </c>
      <c r="O575" s="123" t="s">
        <v>229</v>
      </c>
      <c r="P575" s="15" t="s">
        <v>37</v>
      </c>
      <c r="Q575" s="73" t="s">
        <v>159</v>
      </c>
      <c r="R575" s="68" t="s">
        <v>160</v>
      </c>
      <c r="S575" s="6">
        <v>400</v>
      </c>
      <c r="T575" s="241">
        <v>1315.8</v>
      </c>
      <c r="U575" s="14">
        <v>0</v>
      </c>
      <c r="V575" s="14">
        <f t="shared" si="21"/>
        <v>0</v>
      </c>
      <c r="W575" s="67" t="s">
        <v>75</v>
      </c>
      <c r="X575" s="10" t="s">
        <v>32</v>
      </c>
      <c r="Y575" s="117" t="s">
        <v>2181</v>
      </c>
    </row>
    <row r="576" spans="2:25" ht="63.75">
      <c r="B576" s="67" t="s">
        <v>3776</v>
      </c>
      <c r="C576" s="15" t="s">
        <v>34</v>
      </c>
      <c r="D576" s="233" t="s">
        <v>3774</v>
      </c>
      <c r="E576" s="235" t="s">
        <v>3762</v>
      </c>
      <c r="F576" s="235" t="s">
        <v>3775</v>
      </c>
      <c r="G576" s="117"/>
      <c r="H576" s="8" t="s">
        <v>33</v>
      </c>
      <c r="I576" s="118">
        <v>0</v>
      </c>
      <c r="J576" s="78">
        <v>470000000</v>
      </c>
      <c r="K576" s="71" t="s">
        <v>31</v>
      </c>
      <c r="L576" s="119" t="s">
        <v>197</v>
      </c>
      <c r="M576" s="98" t="s">
        <v>198</v>
      </c>
      <c r="N576" s="72" t="s">
        <v>74</v>
      </c>
      <c r="O576" s="123" t="s">
        <v>229</v>
      </c>
      <c r="P576" s="15" t="s">
        <v>37</v>
      </c>
      <c r="Q576" s="73" t="s">
        <v>159</v>
      </c>
      <c r="R576" s="68" t="s">
        <v>160</v>
      </c>
      <c r="S576" s="6">
        <v>400</v>
      </c>
      <c r="T576" s="241">
        <v>535</v>
      </c>
      <c r="U576" s="289">
        <f>S576*T576</f>
        <v>214000</v>
      </c>
      <c r="V576" s="14">
        <f t="shared" si="21"/>
        <v>239680.00000000003</v>
      </c>
      <c r="W576" s="67" t="s">
        <v>75</v>
      </c>
      <c r="X576" s="10" t="s">
        <v>32</v>
      </c>
      <c r="Y576" s="117"/>
    </row>
    <row r="577" spans="2:25" ht="63.75">
      <c r="B577" s="67" t="s">
        <v>2952</v>
      </c>
      <c r="C577" s="15" t="s">
        <v>34</v>
      </c>
      <c r="D577" s="122" t="s">
        <v>2953</v>
      </c>
      <c r="E577" s="245" t="s">
        <v>2954</v>
      </c>
      <c r="F577" s="76" t="s">
        <v>2955</v>
      </c>
      <c r="G577" s="117"/>
      <c r="H577" s="8" t="s">
        <v>33</v>
      </c>
      <c r="I577" s="118">
        <v>0</v>
      </c>
      <c r="J577" s="78">
        <v>470000000</v>
      </c>
      <c r="K577" s="71" t="s">
        <v>31</v>
      </c>
      <c r="L577" s="119" t="s">
        <v>197</v>
      </c>
      <c r="M577" s="98" t="s">
        <v>198</v>
      </c>
      <c r="N577" s="72" t="s">
        <v>74</v>
      </c>
      <c r="O577" s="123" t="s">
        <v>2956</v>
      </c>
      <c r="P577" s="15" t="s">
        <v>37</v>
      </c>
      <c r="Q577" s="73" t="s">
        <v>94</v>
      </c>
      <c r="R577" s="15" t="s">
        <v>26</v>
      </c>
      <c r="S577" s="6">
        <v>5</v>
      </c>
      <c r="T577" s="241">
        <v>38400</v>
      </c>
      <c r="U577" s="14">
        <v>0</v>
      </c>
      <c r="V577" s="14">
        <f t="shared" si="21"/>
        <v>0</v>
      </c>
      <c r="W577" s="67" t="s">
        <v>75</v>
      </c>
      <c r="X577" s="10" t="s">
        <v>32</v>
      </c>
      <c r="Y577" s="117" t="s">
        <v>2181</v>
      </c>
    </row>
    <row r="578" spans="2:25" ht="63.75">
      <c r="B578" s="67" t="s">
        <v>2957</v>
      </c>
      <c r="C578" s="15" t="s">
        <v>34</v>
      </c>
      <c r="D578" s="122" t="s">
        <v>2953</v>
      </c>
      <c r="E578" s="245" t="s">
        <v>2954</v>
      </c>
      <c r="F578" s="76" t="s">
        <v>2955</v>
      </c>
      <c r="G578" s="117"/>
      <c r="H578" s="8" t="s">
        <v>33</v>
      </c>
      <c r="I578" s="118">
        <v>0</v>
      </c>
      <c r="J578" s="78">
        <v>470000000</v>
      </c>
      <c r="K578" s="71" t="s">
        <v>31</v>
      </c>
      <c r="L578" s="119" t="s">
        <v>197</v>
      </c>
      <c r="M578" s="98" t="s">
        <v>198</v>
      </c>
      <c r="N578" s="72" t="s">
        <v>74</v>
      </c>
      <c r="O578" s="123" t="s">
        <v>2956</v>
      </c>
      <c r="P578" s="15" t="s">
        <v>37</v>
      </c>
      <c r="Q578" s="73" t="s">
        <v>94</v>
      </c>
      <c r="R578" s="15" t="s">
        <v>26</v>
      </c>
      <c r="S578" s="6">
        <v>5</v>
      </c>
      <c r="T578" s="241">
        <v>45009</v>
      </c>
      <c r="U578" s="289">
        <f>S578*T578</f>
        <v>225045</v>
      </c>
      <c r="V578" s="14">
        <f t="shared" si="21"/>
        <v>252050.40000000002</v>
      </c>
      <c r="W578" s="67" t="s">
        <v>75</v>
      </c>
      <c r="X578" s="10" t="s">
        <v>32</v>
      </c>
      <c r="Y578" s="117"/>
    </row>
    <row r="579" spans="2:25" ht="63.75">
      <c r="B579" s="67" t="s">
        <v>2958</v>
      </c>
      <c r="C579" s="15" t="s">
        <v>34</v>
      </c>
      <c r="D579" s="122" t="s">
        <v>2959</v>
      </c>
      <c r="E579" s="245" t="s">
        <v>2960</v>
      </c>
      <c r="F579" s="76" t="s">
        <v>2961</v>
      </c>
      <c r="G579" s="117"/>
      <c r="H579" s="8" t="s">
        <v>33</v>
      </c>
      <c r="I579" s="118">
        <v>0</v>
      </c>
      <c r="J579" s="78">
        <v>470000000</v>
      </c>
      <c r="K579" s="71" t="s">
        <v>31</v>
      </c>
      <c r="L579" s="119" t="s">
        <v>197</v>
      </c>
      <c r="M579" s="98" t="s">
        <v>198</v>
      </c>
      <c r="N579" s="72" t="s">
        <v>74</v>
      </c>
      <c r="O579" s="123" t="s">
        <v>2956</v>
      </c>
      <c r="P579" s="15" t="s">
        <v>37</v>
      </c>
      <c r="Q579" s="73" t="s">
        <v>94</v>
      </c>
      <c r="R579" s="15" t="s">
        <v>26</v>
      </c>
      <c r="S579" s="6">
        <v>2</v>
      </c>
      <c r="T579" s="241">
        <v>72000</v>
      </c>
      <c r="U579" s="14">
        <v>0</v>
      </c>
      <c r="V579" s="14">
        <f t="shared" si="21"/>
        <v>0</v>
      </c>
      <c r="W579" s="67" t="s">
        <v>75</v>
      </c>
      <c r="X579" s="10" t="s">
        <v>32</v>
      </c>
      <c r="Y579" s="117" t="s">
        <v>2181</v>
      </c>
    </row>
    <row r="580" spans="2:25" ht="63.75">
      <c r="B580" s="67" t="s">
        <v>2962</v>
      </c>
      <c r="C580" s="15" t="s">
        <v>34</v>
      </c>
      <c r="D580" s="122" t="s">
        <v>2959</v>
      </c>
      <c r="E580" s="245" t="s">
        <v>2960</v>
      </c>
      <c r="F580" s="76" t="s">
        <v>2961</v>
      </c>
      <c r="G580" s="117"/>
      <c r="H580" s="8" t="s">
        <v>33</v>
      </c>
      <c r="I580" s="118">
        <v>0</v>
      </c>
      <c r="J580" s="78">
        <v>470000000</v>
      </c>
      <c r="K580" s="71" t="s">
        <v>31</v>
      </c>
      <c r="L580" s="119" t="s">
        <v>197</v>
      </c>
      <c r="M580" s="98" t="s">
        <v>198</v>
      </c>
      <c r="N580" s="72" t="s">
        <v>74</v>
      </c>
      <c r="O580" s="123" t="s">
        <v>2956</v>
      </c>
      <c r="P580" s="15" t="s">
        <v>37</v>
      </c>
      <c r="Q580" s="73" t="s">
        <v>94</v>
      </c>
      <c r="R580" s="15" t="s">
        <v>26</v>
      </c>
      <c r="S580" s="6">
        <v>2</v>
      </c>
      <c r="T580" s="241">
        <v>26859</v>
      </c>
      <c r="U580" s="289">
        <f>S580*T580</f>
        <v>53718</v>
      </c>
      <c r="V580" s="14">
        <f t="shared" si="21"/>
        <v>60164.16</v>
      </c>
      <c r="W580" s="67" t="s">
        <v>75</v>
      </c>
      <c r="X580" s="10" t="s">
        <v>32</v>
      </c>
      <c r="Y580" s="117"/>
    </row>
    <row r="581" spans="2:25" ht="63.75">
      <c r="B581" s="67" t="s">
        <v>2963</v>
      </c>
      <c r="C581" s="15" t="s">
        <v>34</v>
      </c>
      <c r="D581" s="246" t="s">
        <v>2184</v>
      </c>
      <c r="E581" s="245" t="s">
        <v>2964</v>
      </c>
      <c r="F581" s="76" t="s">
        <v>2965</v>
      </c>
      <c r="G581" s="117"/>
      <c r="H581" s="8" t="s">
        <v>33</v>
      </c>
      <c r="I581" s="118">
        <v>0</v>
      </c>
      <c r="J581" s="78">
        <v>470000000</v>
      </c>
      <c r="K581" s="71" t="s">
        <v>31</v>
      </c>
      <c r="L581" s="119" t="s">
        <v>197</v>
      </c>
      <c r="M581" s="98" t="s">
        <v>198</v>
      </c>
      <c r="N581" s="72" t="s">
        <v>74</v>
      </c>
      <c r="O581" s="123" t="s">
        <v>2956</v>
      </c>
      <c r="P581" s="15" t="s">
        <v>37</v>
      </c>
      <c r="Q581" s="73" t="s">
        <v>94</v>
      </c>
      <c r="R581" s="15" t="s">
        <v>26</v>
      </c>
      <c r="S581" s="6">
        <v>7</v>
      </c>
      <c r="T581" s="241">
        <v>62400</v>
      </c>
      <c r="U581" s="14">
        <v>0</v>
      </c>
      <c r="V581" s="14">
        <f t="shared" si="21"/>
        <v>0</v>
      </c>
      <c r="W581" s="67" t="s">
        <v>75</v>
      </c>
      <c r="X581" s="10" t="s">
        <v>32</v>
      </c>
      <c r="Y581" s="117" t="s">
        <v>2181</v>
      </c>
    </row>
    <row r="582" spans="2:25" ht="63.75">
      <c r="B582" s="67" t="s">
        <v>2966</v>
      </c>
      <c r="C582" s="15" t="s">
        <v>34</v>
      </c>
      <c r="D582" s="246" t="s">
        <v>2184</v>
      </c>
      <c r="E582" s="245" t="s">
        <v>2964</v>
      </c>
      <c r="F582" s="76" t="s">
        <v>2965</v>
      </c>
      <c r="G582" s="117"/>
      <c r="H582" s="8" t="s">
        <v>33</v>
      </c>
      <c r="I582" s="118">
        <v>0</v>
      </c>
      <c r="J582" s="78">
        <v>470000000</v>
      </c>
      <c r="K582" s="71" t="s">
        <v>31</v>
      </c>
      <c r="L582" s="119" t="s">
        <v>197</v>
      </c>
      <c r="M582" s="98" t="s">
        <v>198</v>
      </c>
      <c r="N582" s="72" t="s">
        <v>74</v>
      </c>
      <c r="O582" s="123" t="s">
        <v>2956</v>
      </c>
      <c r="P582" s="15" t="s">
        <v>37</v>
      </c>
      <c r="Q582" s="73" t="s">
        <v>94</v>
      </c>
      <c r="R582" s="15" t="s">
        <v>26</v>
      </c>
      <c r="S582" s="6">
        <v>7</v>
      </c>
      <c r="T582" s="241">
        <v>27598</v>
      </c>
      <c r="U582" s="289">
        <f>S582*T582</f>
        <v>193186</v>
      </c>
      <c r="V582" s="14">
        <f t="shared" si="21"/>
        <v>216368.32</v>
      </c>
      <c r="W582" s="67" t="s">
        <v>75</v>
      </c>
      <c r="X582" s="10" t="s">
        <v>32</v>
      </c>
      <c r="Y582" s="117"/>
    </row>
    <row r="583" spans="2:25" ht="63.75">
      <c r="B583" s="67" t="s">
        <v>2967</v>
      </c>
      <c r="C583" s="15" t="s">
        <v>34</v>
      </c>
      <c r="D583" s="122" t="s">
        <v>2968</v>
      </c>
      <c r="E583" s="245" t="s">
        <v>2969</v>
      </c>
      <c r="F583" s="76" t="s">
        <v>2970</v>
      </c>
      <c r="G583" s="117"/>
      <c r="H583" s="8" t="s">
        <v>33</v>
      </c>
      <c r="I583" s="118">
        <v>0</v>
      </c>
      <c r="J583" s="78">
        <v>470000000</v>
      </c>
      <c r="K583" s="71" t="s">
        <v>31</v>
      </c>
      <c r="L583" s="119" t="s">
        <v>197</v>
      </c>
      <c r="M583" s="98" t="s">
        <v>198</v>
      </c>
      <c r="N583" s="72" t="s">
        <v>74</v>
      </c>
      <c r="O583" s="123" t="s">
        <v>2956</v>
      </c>
      <c r="P583" s="15" t="s">
        <v>37</v>
      </c>
      <c r="Q583" s="73" t="s">
        <v>94</v>
      </c>
      <c r="R583" s="15" t="s">
        <v>26</v>
      </c>
      <c r="S583" s="6">
        <v>12</v>
      </c>
      <c r="T583" s="241">
        <v>41282.4</v>
      </c>
      <c r="U583" s="14">
        <v>0</v>
      </c>
      <c r="V583" s="14">
        <f t="shared" si="21"/>
        <v>0</v>
      </c>
      <c r="W583" s="67" t="s">
        <v>75</v>
      </c>
      <c r="X583" s="10" t="s">
        <v>32</v>
      </c>
      <c r="Y583" s="117" t="s">
        <v>2181</v>
      </c>
    </row>
    <row r="584" spans="2:25" ht="63.75">
      <c r="B584" s="67" t="s">
        <v>2971</v>
      </c>
      <c r="C584" s="15" t="s">
        <v>34</v>
      </c>
      <c r="D584" s="122" t="s">
        <v>2968</v>
      </c>
      <c r="E584" s="245" t="s">
        <v>2969</v>
      </c>
      <c r="F584" s="76" t="s">
        <v>2970</v>
      </c>
      <c r="G584" s="117"/>
      <c r="H584" s="8" t="s">
        <v>33</v>
      </c>
      <c r="I584" s="118">
        <v>0</v>
      </c>
      <c r="J584" s="78">
        <v>470000000</v>
      </c>
      <c r="K584" s="71" t="s">
        <v>31</v>
      </c>
      <c r="L584" s="119" t="s">
        <v>197</v>
      </c>
      <c r="M584" s="98" t="s">
        <v>198</v>
      </c>
      <c r="N584" s="72" t="s">
        <v>74</v>
      </c>
      <c r="O584" s="123" t="s">
        <v>2956</v>
      </c>
      <c r="P584" s="15" t="s">
        <v>37</v>
      </c>
      <c r="Q584" s="73" t="s">
        <v>94</v>
      </c>
      <c r="R584" s="15" t="s">
        <v>26</v>
      </c>
      <c r="S584" s="6">
        <v>12</v>
      </c>
      <c r="T584" s="241">
        <v>23633</v>
      </c>
      <c r="U584" s="289">
        <f>S584*T584</f>
        <v>283596</v>
      </c>
      <c r="V584" s="14">
        <f t="shared" si="21"/>
        <v>317627.52</v>
      </c>
      <c r="W584" s="67" t="s">
        <v>75</v>
      </c>
      <c r="X584" s="10" t="s">
        <v>32</v>
      </c>
      <c r="Y584" s="117"/>
    </row>
    <row r="585" spans="2:25" ht="63.75">
      <c r="B585" s="67" t="s">
        <v>2972</v>
      </c>
      <c r="C585" s="15" t="s">
        <v>34</v>
      </c>
      <c r="D585" s="246" t="s">
        <v>2973</v>
      </c>
      <c r="E585" s="247" t="s">
        <v>2974</v>
      </c>
      <c r="F585" s="76" t="s">
        <v>2975</v>
      </c>
      <c r="G585" s="117"/>
      <c r="H585" s="8" t="s">
        <v>33</v>
      </c>
      <c r="I585" s="118">
        <v>0</v>
      </c>
      <c r="J585" s="78">
        <v>470000000</v>
      </c>
      <c r="K585" s="71" t="s">
        <v>31</v>
      </c>
      <c r="L585" s="119" t="s">
        <v>197</v>
      </c>
      <c r="M585" s="98" t="s">
        <v>198</v>
      </c>
      <c r="N585" s="72" t="s">
        <v>74</v>
      </c>
      <c r="O585" s="123" t="s">
        <v>2956</v>
      </c>
      <c r="P585" s="15" t="s">
        <v>37</v>
      </c>
      <c r="Q585" s="73" t="s">
        <v>94</v>
      </c>
      <c r="R585" s="15" t="s">
        <v>26</v>
      </c>
      <c r="S585" s="6">
        <v>2</v>
      </c>
      <c r="T585" s="241">
        <v>86580</v>
      </c>
      <c r="U585" s="135">
        <v>0</v>
      </c>
      <c r="V585" s="14">
        <f t="shared" si="21"/>
        <v>0</v>
      </c>
      <c r="W585" s="67" t="s">
        <v>75</v>
      </c>
      <c r="X585" s="10" t="s">
        <v>32</v>
      </c>
      <c r="Y585" s="117" t="s">
        <v>2181</v>
      </c>
    </row>
    <row r="586" spans="2:25" ht="63.75">
      <c r="B586" s="67" t="s">
        <v>2976</v>
      </c>
      <c r="C586" s="15" t="s">
        <v>34</v>
      </c>
      <c r="D586" s="246" t="s">
        <v>2973</v>
      </c>
      <c r="E586" s="247" t="s">
        <v>2974</v>
      </c>
      <c r="F586" s="76" t="s">
        <v>2975</v>
      </c>
      <c r="G586" s="117"/>
      <c r="H586" s="8" t="s">
        <v>33</v>
      </c>
      <c r="I586" s="118">
        <v>0</v>
      </c>
      <c r="J586" s="78">
        <v>470000000</v>
      </c>
      <c r="K586" s="71" t="s">
        <v>31</v>
      </c>
      <c r="L586" s="119" t="s">
        <v>197</v>
      </c>
      <c r="M586" s="98" t="s">
        <v>198</v>
      </c>
      <c r="N586" s="72" t="s">
        <v>74</v>
      </c>
      <c r="O586" s="123" t="s">
        <v>2956</v>
      </c>
      <c r="P586" s="15" t="s">
        <v>37</v>
      </c>
      <c r="Q586" s="73" t="s">
        <v>94</v>
      </c>
      <c r="R586" s="15" t="s">
        <v>26</v>
      </c>
      <c r="S586" s="6">
        <v>2</v>
      </c>
      <c r="T586" s="241">
        <v>70778</v>
      </c>
      <c r="U586" s="289">
        <f>S586*T586</f>
        <v>141556</v>
      </c>
      <c r="V586" s="14">
        <f t="shared" si="21"/>
        <v>158542.72</v>
      </c>
      <c r="W586" s="67" t="s">
        <v>75</v>
      </c>
      <c r="X586" s="10" t="s">
        <v>32</v>
      </c>
      <c r="Y586" s="117"/>
    </row>
    <row r="587" spans="2:25" ht="63.75">
      <c r="B587" s="67" t="s">
        <v>3777</v>
      </c>
      <c r="C587" s="15" t="s">
        <v>34</v>
      </c>
      <c r="D587" s="84" t="s">
        <v>3778</v>
      </c>
      <c r="E587" s="247" t="s">
        <v>3779</v>
      </c>
      <c r="F587" s="76" t="s">
        <v>3780</v>
      </c>
      <c r="G587" s="117"/>
      <c r="H587" s="8" t="s">
        <v>33</v>
      </c>
      <c r="I587" s="118">
        <v>0</v>
      </c>
      <c r="J587" s="78">
        <v>470000000</v>
      </c>
      <c r="K587" s="71" t="s">
        <v>31</v>
      </c>
      <c r="L587" s="119" t="s">
        <v>197</v>
      </c>
      <c r="M587" s="98" t="s">
        <v>198</v>
      </c>
      <c r="N587" s="72" t="s">
        <v>74</v>
      </c>
      <c r="O587" s="123" t="s">
        <v>238</v>
      </c>
      <c r="P587" s="15" t="s">
        <v>37</v>
      </c>
      <c r="Q587" s="73" t="s">
        <v>94</v>
      </c>
      <c r="R587" s="15" t="s">
        <v>26</v>
      </c>
      <c r="S587" s="6">
        <v>400</v>
      </c>
      <c r="T587" s="67">
        <v>475.89599999999996</v>
      </c>
      <c r="U587" s="14">
        <v>0</v>
      </c>
      <c r="V587" s="14">
        <f t="shared" si="21"/>
        <v>0</v>
      </c>
      <c r="W587" s="67" t="s">
        <v>75</v>
      </c>
      <c r="X587" s="10" t="s">
        <v>32</v>
      </c>
      <c r="Y587" s="117" t="s">
        <v>2181</v>
      </c>
    </row>
    <row r="588" spans="2:25" ht="63.75">
      <c r="B588" s="67" t="s">
        <v>3781</v>
      </c>
      <c r="C588" s="15" t="s">
        <v>34</v>
      </c>
      <c r="D588" s="84" t="s">
        <v>3778</v>
      </c>
      <c r="E588" s="247" t="s">
        <v>3779</v>
      </c>
      <c r="F588" s="76" t="s">
        <v>3780</v>
      </c>
      <c r="G588" s="117"/>
      <c r="H588" s="8" t="s">
        <v>33</v>
      </c>
      <c r="I588" s="118">
        <v>0</v>
      </c>
      <c r="J588" s="78">
        <v>470000000</v>
      </c>
      <c r="K588" s="71" t="s">
        <v>31</v>
      </c>
      <c r="L588" s="119" t="s">
        <v>197</v>
      </c>
      <c r="M588" s="98" t="s">
        <v>198</v>
      </c>
      <c r="N588" s="72" t="s">
        <v>74</v>
      </c>
      <c r="O588" s="123" t="s">
        <v>238</v>
      </c>
      <c r="P588" s="15" t="s">
        <v>37</v>
      </c>
      <c r="Q588" s="73" t="s">
        <v>94</v>
      </c>
      <c r="R588" s="15" t="s">
        <v>26</v>
      </c>
      <c r="S588" s="6">
        <v>400</v>
      </c>
      <c r="T588" s="67">
        <v>500</v>
      </c>
      <c r="U588" s="289">
        <f>S588*T588</f>
        <v>200000</v>
      </c>
      <c r="V588" s="14">
        <f t="shared" si="21"/>
        <v>224000.00000000003</v>
      </c>
      <c r="W588" s="67" t="s">
        <v>75</v>
      </c>
      <c r="X588" s="10" t="s">
        <v>32</v>
      </c>
      <c r="Y588" s="117"/>
    </row>
    <row r="589" spans="2:25" ht="63.75">
      <c r="B589" s="67" t="s">
        <v>3782</v>
      </c>
      <c r="C589" s="15" t="s">
        <v>34</v>
      </c>
      <c r="D589" s="84" t="s">
        <v>3778</v>
      </c>
      <c r="E589" s="247" t="s">
        <v>3779</v>
      </c>
      <c r="F589" s="76" t="s">
        <v>3783</v>
      </c>
      <c r="G589" s="117"/>
      <c r="H589" s="8" t="s">
        <v>33</v>
      </c>
      <c r="I589" s="118">
        <v>0</v>
      </c>
      <c r="J589" s="78">
        <v>470000000</v>
      </c>
      <c r="K589" s="71" t="s">
        <v>31</v>
      </c>
      <c r="L589" s="119" t="s">
        <v>197</v>
      </c>
      <c r="M589" s="98" t="s">
        <v>198</v>
      </c>
      <c r="N589" s="72" t="s">
        <v>74</v>
      </c>
      <c r="O589" s="123" t="s">
        <v>238</v>
      </c>
      <c r="P589" s="15" t="s">
        <v>37</v>
      </c>
      <c r="Q589" s="73" t="s">
        <v>94</v>
      </c>
      <c r="R589" s="15" t="s">
        <v>26</v>
      </c>
      <c r="S589" s="6">
        <v>600</v>
      </c>
      <c r="T589" s="67">
        <v>600</v>
      </c>
      <c r="U589" s="14">
        <v>0</v>
      </c>
      <c r="V589" s="14">
        <f t="shared" si="21"/>
        <v>0</v>
      </c>
      <c r="W589" s="67" t="s">
        <v>75</v>
      </c>
      <c r="X589" s="10" t="s">
        <v>32</v>
      </c>
      <c r="Y589" s="117" t="s">
        <v>2181</v>
      </c>
    </row>
    <row r="590" spans="2:25" ht="63.75">
      <c r="B590" s="67" t="s">
        <v>3784</v>
      </c>
      <c r="C590" s="15" t="s">
        <v>34</v>
      </c>
      <c r="D590" s="84" t="s">
        <v>3778</v>
      </c>
      <c r="E590" s="247" t="s">
        <v>3779</v>
      </c>
      <c r="F590" s="76" t="s">
        <v>3783</v>
      </c>
      <c r="G590" s="117"/>
      <c r="H590" s="8" t="s">
        <v>33</v>
      </c>
      <c r="I590" s="118">
        <v>0</v>
      </c>
      <c r="J590" s="78">
        <v>470000000</v>
      </c>
      <c r="K590" s="71" t="s">
        <v>31</v>
      </c>
      <c r="L590" s="119" t="s">
        <v>197</v>
      </c>
      <c r="M590" s="98" t="s">
        <v>198</v>
      </c>
      <c r="N590" s="72" t="s">
        <v>74</v>
      </c>
      <c r="O590" s="123" t="s">
        <v>238</v>
      </c>
      <c r="P590" s="15" t="s">
        <v>37</v>
      </c>
      <c r="Q590" s="73" t="s">
        <v>94</v>
      </c>
      <c r="R590" s="15" t="s">
        <v>26</v>
      </c>
      <c r="S590" s="6">
        <v>600</v>
      </c>
      <c r="T590" s="67">
        <v>900</v>
      </c>
      <c r="U590" s="289">
        <f>S590*T590</f>
        <v>540000</v>
      </c>
      <c r="V590" s="14">
        <f t="shared" si="21"/>
        <v>604800</v>
      </c>
      <c r="W590" s="67" t="s">
        <v>75</v>
      </c>
      <c r="X590" s="10" t="s">
        <v>32</v>
      </c>
      <c r="Y590" s="117"/>
    </row>
    <row r="591" spans="2:25" ht="63.75">
      <c r="B591" s="67" t="s">
        <v>3785</v>
      </c>
      <c r="C591" s="15" t="s">
        <v>34</v>
      </c>
      <c r="D591" s="84" t="s">
        <v>3778</v>
      </c>
      <c r="E591" s="245" t="s">
        <v>3779</v>
      </c>
      <c r="F591" s="76" t="s">
        <v>3786</v>
      </c>
      <c r="G591" s="117"/>
      <c r="H591" s="8" t="s">
        <v>33</v>
      </c>
      <c r="I591" s="118">
        <v>0</v>
      </c>
      <c r="J591" s="78">
        <v>470000000</v>
      </c>
      <c r="K591" s="71" t="s">
        <v>31</v>
      </c>
      <c r="L591" s="119" t="s">
        <v>197</v>
      </c>
      <c r="M591" s="98" t="s">
        <v>198</v>
      </c>
      <c r="N591" s="72" t="s">
        <v>74</v>
      </c>
      <c r="O591" s="123" t="s">
        <v>238</v>
      </c>
      <c r="P591" s="15" t="s">
        <v>37</v>
      </c>
      <c r="Q591" s="73" t="s">
        <v>94</v>
      </c>
      <c r="R591" s="15" t="s">
        <v>26</v>
      </c>
      <c r="S591" s="6">
        <v>600</v>
      </c>
      <c r="T591" s="67">
        <v>1165.62</v>
      </c>
      <c r="U591" s="14">
        <v>0</v>
      </c>
      <c r="V591" s="14">
        <f t="shared" si="21"/>
        <v>0</v>
      </c>
      <c r="W591" s="67" t="s">
        <v>75</v>
      </c>
      <c r="X591" s="10" t="s">
        <v>32</v>
      </c>
      <c r="Y591" s="117" t="s">
        <v>2181</v>
      </c>
    </row>
    <row r="592" spans="2:25" ht="63.75">
      <c r="B592" s="67" t="s">
        <v>3787</v>
      </c>
      <c r="C592" s="15" t="s">
        <v>34</v>
      </c>
      <c r="D592" s="84" t="s">
        <v>3778</v>
      </c>
      <c r="E592" s="245" t="s">
        <v>3779</v>
      </c>
      <c r="F592" s="76" t="s">
        <v>3786</v>
      </c>
      <c r="G592" s="117"/>
      <c r="H592" s="8" t="s">
        <v>33</v>
      </c>
      <c r="I592" s="118">
        <v>0</v>
      </c>
      <c r="J592" s="78">
        <v>470000000</v>
      </c>
      <c r="K592" s="71" t="s">
        <v>31</v>
      </c>
      <c r="L592" s="119" t="s">
        <v>197</v>
      </c>
      <c r="M592" s="98" t="s">
        <v>198</v>
      </c>
      <c r="N592" s="72" t="s">
        <v>74</v>
      </c>
      <c r="O592" s="123" t="s">
        <v>238</v>
      </c>
      <c r="P592" s="15" t="s">
        <v>37</v>
      </c>
      <c r="Q592" s="73" t="s">
        <v>94</v>
      </c>
      <c r="R592" s="15" t="s">
        <v>26</v>
      </c>
      <c r="S592" s="6">
        <v>600</v>
      </c>
      <c r="T592" s="67">
        <v>420</v>
      </c>
      <c r="U592" s="289">
        <f>S592*T592</f>
        <v>252000</v>
      </c>
      <c r="V592" s="14">
        <f t="shared" si="21"/>
        <v>282240</v>
      </c>
      <c r="W592" s="67" t="s">
        <v>75</v>
      </c>
      <c r="X592" s="10" t="s">
        <v>32</v>
      </c>
      <c r="Y592" s="117"/>
    </row>
    <row r="593" spans="2:25" ht="63.75">
      <c r="B593" s="67" t="s">
        <v>3788</v>
      </c>
      <c r="C593" s="15" t="s">
        <v>34</v>
      </c>
      <c r="D593" s="84" t="s">
        <v>3778</v>
      </c>
      <c r="E593" s="245" t="s">
        <v>3779</v>
      </c>
      <c r="F593" s="76" t="s">
        <v>3789</v>
      </c>
      <c r="G593" s="117"/>
      <c r="H593" s="8" t="s">
        <v>33</v>
      </c>
      <c r="I593" s="118">
        <v>0</v>
      </c>
      <c r="J593" s="78">
        <v>470000000</v>
      </c>
      <c r="K593" s="71" t="s">
        <v>31</v>
      </c>
      <c r="L593" s="119" t="s">
        <v>197</v>
      </c>
      <c r="M593" s="98" t="s">
        <v>198</v>
      </c>
      <c r="N593" s="72" t="s">
        <v>74</v>
      </c>
      <c r="O593" s="123" t="s">
        <v>238</v>
      </c>
      <c r="P593" s="15" t="s">
        <v>37</v>
      </c>
      <c r="Q593" s="73" t="s">
        <v>94</v>
      </c>
      <c r="R593" s="15" t="s">
        <v>26</v>
      </c>
      <c r="S593" s="6">
        <v>20</v>
      </c>
      <c r="T593" s="67">
        <v>1861.3199999999997</v>
      </c>
      <c r="U593" s="14">
        <v>0</v>
      </c>
      <c r="V593" s="14">
        <f t="shared" si="21"/>
        <v>0</v>
      </c>
      <c r="W593" s="67" t="s">
        <v>75</v>
      </c>
      <c r="X593" s="10" t="s">
        <v>32</v>
      </c>
      <c r="Y593" s="117" t="s">
        <v>2181</v>
      </c>
    </row>
    <row r="594" spans="2:25" ht="63.75">
      <c r="B594" s="67" t="s">
        <v>3790</v>
      </c>
      <c r="C594" s="15" t="s">
        <v>34</v>
      </c>
      <c r="D594" s="84" t="s">
        <v>3778</v>
      </c>
      <c r="E594" s="245" t="s">
        <v>3779</v>
      </c>
      <c r="F594" s="76" t="s">
        <v>3789</v>
      </c>
      <c r="G594" s="117"/>
      <c r="H594" s="8" t="s">
        <v>33</v>
      </c>
      <c r="I594" s="118">
        <v>0</v>
      </c>
      <c r="J594" s="78">
        <v>470000000</v>
      </c>
      <c r="K594" s="71" t="s">
        <v>31</v>
      </c>
      <c r="L594" s="119" t="s">
        <v>197</v>
      </c>
      <c r="M594" s="98" t="s">
        <v>198</v>
      </c>
      <c r="N594" s="72" t="s">
        <v>74</v>
      </c>
      <c r="O594" s="123" t="s">
        <v>238</v>
      </c>
      <c r="P594" s="15" t="s">
        <v>37</v>
      </c>
      <c r="Q594" s="73" t="s">
        <v>94</v>
      </c>
      <c r="R594" s="15" t="s">
        <v>26</v>
      </c>
      <c r="S594" s="6">
        <v>20</v>
      </c>
      <c r="T594" s="67">
        <v>400</v>
      </c>
      <c r="U594" s="289">
        <f>S594*T594</f>
        <v>8000</v>
      </c>
      <c r="V594" s="14">
        <f t="shared" si="21"/>
        <v>8960</v>
      </c>
      <c r="W594" s="67" t="s">
        <v>75</v>
      </c>
      <c r="X594" s="10" t="s">
        <v>32</v>
      </c>
      <c r="Y594" s="117"/>
    </row>
    <row r="595" spans="2:25" ht="63.75">
      <c r="B595" s="67" t="s">
        <v>3791</v>
      </c>
      <c r="C595" s="15" t="s">
        <v>34</v>
      </c>
      <c r="D595" s="84" t="s">
        <v>3778</v>
      </c>
      <c r="E595" s="245" t="s">
        <v>3779</v>
      </c>
      <c r="F595" s="76" t="s">
        <v>3792</v>
      </c>
      <c r="G595" s="117"/>
      <c r="H595" s="8" t="s">
        <v>33</v>
      </c>
      <c r="I595" s="118">
        <v>0</v>
      </c>
      <c r="J595" s="78">
        <v>470000000</v>
      </c>
      <c r="K595" s="71" t="s">
        <v>31</v>
      </c>
      <c r="L595" s="119" t="s">
        <v>197</v>
      </c>
      <c r="M595" s="98" t="s">
        <v>198</v>
      </c>
      <c r="N595" s="72" t="s">
        <v>74</v>
      </c>
      <c r="O595" s="123" t="s">
        <v>238</v>
      </c>
      <c r="P595" s="15" t="s">
        <v>37</v>
      </c>
      <c r="Q595" s="73" t="s">
        <v>94</v>
      </c>
      <c r="R595" s="15" t="s">
        <v>26</v>
      </c>
      <c r="S595" s="6">
        <v>10</v>
      </c>
      <c r="T595" s="67">
        <v>6056.664</v>
      </c>
      <c r="U595" s="14">
        <v>0</v>
      </c>
      <c r="V595" s="14">
        <f t="shared" si="21"/>
        <v>0</v>
      </c>
      <c r="W595" s="67" t="s">
        <v>75</v>
      </c>
      <c r="X595" s="10" t="s">
        <v>32</v>
      </c>
      <c r="Y595" s="117" t="s">
        <v>2181</v>
      </c>
    </row>
    <row r="596" spans="2:25" ht="63.75">
      <c r="B596" s="67" t="s">
        <v>3793</v>
      </c>
      <c r="C596" s="15" t="s">
        <v>34</v>
      </c>
      <c r="D596" s="84" t="s">
        <v>3778</v>
      </c>
      <c r="E596" s="245" t="s">
        <v>3779</v>
      </c>
      <c r="F596" s="76" t="s">
        <v>3792</v>
      </c>
      <c r="G596" s="117"/>
      <c r="H596" s="8" t="s">
        <v>33</v>
      </c>
      <c r="I596" s="118">
        <v>0</v>
      </c>
      <c r="J596" s="78">
        <v>470000000</v>
      </c>
      <c r="K596" s="71" t="s">
        <v>31</v>
      </c>
      <c r="L596" s="119" t="s">
        <v>197</v>
      </c>
      <c r="M596" s="98" t="s">
        <v>198</v>
      </c>
      <c r="N596" s="72" t="s">
        <v>74</v>
      </c>
      <c r="O596" s="123" t="s">
        <v>238</v>
      </c>
      <c r="P596" s="15" t="s">
        <v>37</v>
      </c>
      <c r="Q596" s="73" t="s">
        <v>94</v>
      </c>
      <c r="R596" s="15" t="s">
        <v>26</v>
      </c>
      <c r="S596" s="6">
        <v>10</v>
      </c>
      <c r="T596" s="67">
        <v>3000</v>
      </c>
      <c r="U596" s="289">
        <f>S596*T596</f>
        <v>30000</v>
      </c>
      <c r="V596" s="14">
        <f t="shared" si="21"/>
        <v>33600</v>
      </c>
      <c r="W596" s="67" t="s">
        <v>75</v>
      </c>
      <c r="X596" s="10" t="s">
        <v>32</v>
      </c>
      <c r="Y596" s="117"/>
    </row>
    <row r="597" spans="2:25" ht="63.75">
      <c r="B597" s="67" t="s">
        <v>3794</v>
      </c>
      <c r="C597" s="15" t="s">
        <v>34</v>
      </c>
      <c r="D597" s="84" t="s">
        <v>3778</v>
      </c>
      <c r="E597" s="247" t="s">
        <v>3779</v>
      </c>
      <c r="F597" s="76" t="s">
        <v>3795</v>
      </c>
      <c r="G597" s="117"/>
      <c r="H597" s="8" t="s">
        <v>33</v>
      </c>
      <c r="I597" s="118">
        <v>0</v>
      </c>
      <c r="J597" s="78">
        <v>470000000</v>
      </c>
      <c r="K597" s="71" t="s">
        <v>31</v>
      </c>
      <c r="L597" s="119" t="s">
        <v>197</v>
      </c>
      <c r="M597" s="98" t="s">
        <v>198</v>
      </c>
      <c r="N597" s="72" t="s">
        <v>74</v>
      </c>
      <c r="O597" s="123" t="s">
        <v>238</v>
      </c>
      <c r="P597" s="15" t="s">
        <v>37</v>
      </c>
      <c r="Q597" s="73" t="s">
        <v>94</v>
      </c>
      <c r="R597" s="15" t="s">
        <v>26</v>
      </c>
      <c r="S597" s="6">
        <v>10</v>
      </c>
      <c r="T597" s="67">
        <v>7800</v>
      </c>
      <c r="U597" s="14">
        <v>0</v>
      </c>
      <c r="V597" s="14">
        <f t="shared" si="21"/>
        <v>0</v>
      </c>
      <c r="W597" s="67" t="s">
        <v>75</v>
      </c>
      <c r="X597" s="10" t="s">
        <v>32</v>
      </c>
      <c r="Y597" s="117" t="s">
        <v>2181</v>
      </c>
    </row>
    <row r="598" spans="2:25" ht="63.75">
      <c r="B598" s="67" t="s">
        <v>3796</v>
      </c>
      <c r="C598" s="15" t="s">
        <v>34</v>
      </c>
      <c r="D598" s="84" t="s">
        <v>3778</v>
      </c>
      <c r="E598" s="247" t="s">
        <v>3779</v>
      </c>
      <c r="F598" s="76" t="s">
        <v>3795</v>
      </c>
      <c r="G598" s="117"/>
      <c r="H598" s="8" t="s">
        <v>33</v>
      </c>
      <c r="I598" s="118">
        <v>0</v>
      </c>
      <c r="J598" s="78">
        <v>470000000</v>
      </c>
      <c r="K598" s="71" t="s">
        <v>31</v>
      </c>
      <c r="L598" s="119" t="s">
        <v>197</v>
      </c>
      <c r="M598" s="98" t="s">
        <v>198</v>
      </c>
      <c r="N598" s="72" t="s">
        <v>74</v>
      </c>
      <c r="O598" s="123" t="s">
        <v>238</v>
      </c>
      <c r="P598" s="15" t="s">
        <v>37</v>
      </c>
      <c r="Q598" s="73" t="s">
        <v>94</v>
      </c>
      <c r="R598" s="15" t="s">
        <v>26</v>
      </c>
      <c r="S598" s="6">
        <v>10</v>
      </c>
      <c r="T598" s="67">
        <v>6500</v>
      </c>
      <c r="U598" s="289">
        <f>S598*T598</f>
        <v>65000</v>
      </c>
      <c r="V598" s="14">
        <f t="shared" si="21"/>
        <v>72800</v>
      </c>
      <c r="W598" s="67" t="s">
        <v>75</v>
      </c>
      <c r="X598" s="10" t="s">
        <v>32</v>
      </c>
      <c r="Y598" s="117"/>
    </row>
    <row r="599" spans="2:25" ht="63.75">
      <c r="B599" s="67" t="s">
        <v>3797</v>
      </c>
      <c r="C599" s="15" t="s">
        <v>34</v>
      </c>
      <c r="D599" s="84" t="s">
        <v>3778</v>
      </c>
      <c r="E599" s="247" t="s">
        <v>3779</v>
      </c>
      <c r="F599" s="76" t="s">
        <v>3798</v>
      </c>
      <c r="G599" s="117"/>
      <c r="H599" s="8" t="s">
        <v>33</v>
      </c>
      <c r="I599" s="118">
        <v>0</v>
      </c>
      <c r="J599" s="78">
        <v>470000000</v>
      </c>
      <c r="K599" s="71" t="s">
        <v>31</v>
      </c>
      <c r="L599" s="119" t="s">
        <v>197</v>
      </c>
      <c r="M599" s="98" t="s">
        <v>198</v>
      </c>
      <c r="N599" s="72" t="s">
        <v>74</v>
      </c>
      <c r="O599" s="123" t="s">
        <v>238</v>
      </c>
      <c r="P599" s="15" t="s">
        <v>37</v>
      </c>
      <c r="Q599" s="73" t="s">
        <v>94</v>
      </c>
      <c r="R599" s="15" t="s">
        <v>26</v>
      </c>
      <c r="S599" s="6">
        <v>4</v>
      </c>
      <c r="T599" s="67">
        <v>24408</v>
      </c>
      <c r="U599" s="14">
        <v>0</v>
      </c>
      <c r="V599" s="14">
        <f t="shared" si="21"/>
        <v>0</v>
      </c>
      <c r="W599" s="67" t="s">
        <v>75</v>
      </c>
      <c r="X599" s="10" t="s">
        <v>32</v>
      </c>
      <c r="Y599" s="117" t="s">
        <v>2181</v>
      </c>
    </row>
    <row r="600" spans="2:25" ht="63.75">
      <c r="B600" s="67" t="s">
        <v>3799</v>
      </c>
      <c r="C600" s="15" t="s">
        <v>34</v>
      </c>
      <c r="D600" s="84" t="s">
        <v>3778</v>
      </c>
      <c r="E600" s="247" t="s">
        <v>3779</v>
      </c>
      <c r="F600" s="76" t="s">
        <v>3798</v>
      </c>
      <c r="G600" s="117"/>
      <c r="H600" s="8" t="s">
        <v>33</v>
      </c>
      <c r="I600" s="118">
        <v>0</v>
      </c>
      <c r="J600" s="78">
        <v>470000000</v>
      </c>
      <c r="K600" s="71" t="s">
        <v>31</v>
      </c>
      <c r="L600" s="119" t="s">
        <v>197</v>
      </c>
      <c r="M600" s="98" t="s">
        <v>198</v>
      </c>
      <c r="N600" s="72" t="s">
        <v>74</v>
      </c>
      <c r="O600" s="123" t="s">
        <v>238</v>
      </c>
      <c r="P600" s="15" t="s">
        <v>37</v>
      </c>
      <c r="Q600" s="73" t="s">
        <v>94</v>
      </c>
      <c r="R600" s="15" t="s">
        <v>26</v>
      </c>
      <c r="S600" s="6">
        <v>4</v>
      </c>
      <c r="T600" s="67">
        <v>15000</v>
      </c>
      <c r="U600" s="289">
        <f>S600*T600</f>
        <v>60000</v>
      </c>
      <c r="V600" s="14">
        <f t="shared" si="21"/>
        <v>67200</v>
      </c>
      <c r="W600" s="67" t="s">
        <v>75</v>
      </c>
      <c r="X600" s="10" t="s">
        <v>32</v>
      </c>
      <c r="Y600" s="117"/>
    </row>
    <row r="601" spans="2:25" ht="63.75">
      <c r="B601" s="67" t="s">
        <v>3800</v>
      </c>
      <c r="C601" s="15" t="s">
        <v>34</v>
      </c>
      <c r="D601" s="277" t="s">
        <v>3801</v>
      </c>
      <c r="E601" s="245" t="s">
        <v>3802</v>
      </c>
      <c r="F601" s="76" t="s">
        <v>3803</v>
      </c>
      <c r="G601" s="117"/>
      <c r="H601" s="8" t="s">
        <v>33</v>
      </c>
      <c r="I601" s="118">
        <v>0</v>
      </c>
      <c r="J601" s="78">
        <v>470000000</v>
      </c>
      <c r="K601" s="71" t="s">
        <v>31</v>
      </c>
      <c r="L601" s="119" t="s">
        <v>197</v>
      </c>
      <c r="M601" s="98" t="s">
        <v>198</v>
      </c>
      <c r="N601" s="72" t="s">
        <v>74</v>
      </c>
      <c r="O601" s="123" t="s">
        <v>238</v>
      </c>
      <c r="P601" s="15" t="s">
        <v>37</v>
      </c>
      <c r="Q601" s="73" t="s">
        <v>94</v>
      </c>
      <c r="R601" s="15" t="s">
        <v>26</v>
      </c>
      <c r="S601" s="6">
        <v>400</v>
      </c>
      <c r="T601" s="67">
        <v>540.42</v>
      </c>
      <c r="U601" s="14">
        <v>0</v>
      </c>
      <c r="V601" s="14">
        <f t="shared" si="21"/>
        <v>0</v>
      </c>
      <c r="W601" s="67" t="s">
        <v>75</v>
      </c>
      <c r="X601" s="10" t="s">
        <v>32</v>
      </c>
      <c r="Y601" s="117" t="s">
        <v>2181</v>
      </c>
    </row>
    <row r="602" spans="2:25" ht="63.75">
      <c r="B602" s="67" t="s">
        <v>3804</v>
      </c>
      <c r="C602" s="15" t="s">
        <v>34</v>
      </c>
      <c r="D602" s="277" t="s">
        <v>3801</v>
      </c>
      <c r="E602" s="245" t="s">
        <v>3802</v>
      </c>
      <c r="F602" s="76" t="s">
        <v>3803</v>
      </c>
      <c r="G602" s="117"/>
      <c r="H602" s="8" t="s">
        <v>33</v>
      </c>
      <c r="I602" s="118">
        <v>0</v>
      </c>
      <c r="J602" s="78">
        <v>470000000</v>
      </c>
      <c r="K602" s="71" t="s">
        <v>31</v>
      </c>
      <c r="L602" s="119" t="s">
        <v>197</v>
      </c>
      <c r="M602" s="98" t="s">
        <v>198</v>
      </c>
      <c r="N602" s="72" t="s">
        <v>74</v>
      </c>
      <c r="O602" s="123" t="s">
        <v>238</v>
      </c>
      <c r="P602" s="15" t="s">
        <v>37</v>
      </c>
      <c r="Q602" s="73" t="s">
        <v>94</v>
      </c>
      <c r="R602" s="15" t="s">
        <v>26</v>
      </c>
      <c r="S602" s="6">
        <v>400</v>
      </c>
      <c r="T602" s="67">
        <v>700</v>
      </c>
      <c r="U602" s="289">
        <f>S602*T602</f>
        <v>280000</v>
      </c>
      <c r="V602" s="14">
        <f t="shared" si="21"/>
        <v>313600.00000000006</v>
      </c>
      <c r="W602" s="67" t="s">
        <v>75</v>
      </c>
      <c r="X602" s="10" t="s">
        <v>32</v>
      </c>
      <c r="Y602" s="117"/>
    </row>
    <row r="603" spans="2:25" ht="63.75">
      <c r="B603" s="67" t="s">
        <v>3805</v>
      </c>
      <c r="C603" s="15" t="s">
        <v>34</v>
      </c>
      <c r="D603" s="277" t="s">
        <v>3801</v>
      </c>
      <c r="E603" s="247" t="s">
        <v>3802</v>
      </c>
      <c r="F603" s="76" t="s">
        <v>3806</v>
      </c>
      <c r="G603" s="117"/>
      <c r="H603" s="8" t="s">
        <v>33</v>
      </c>
      <c r="I603" s="118">
        <v>0</v>
      </c>
      <c r="J603" s="78">
        <v>470000000</v>
      </c>
      <c r="K603" s="71" t="s">
        <v>31</v>
      </c>
      <c r="L603" s="119" t="s">
        <v>197</v>
      </c>
      <c r="M603" s="98" t="s">
        <v>198</v>
      </c>
      <c r="N603" s="72" t="s">
        <v>74</v>
      </c>
      <c r="O603" s="123" t="s">
        <v>238</v>
      </c>
      <c r="P603" s="15" t="s">
        <v>37</v>
      </c>
      <c r="Q603" s="73" t="s">
        <v>94</v>
      </c>
      <c r="R603" s="15" t="s">
        <v>26</v>
      </c>
      <c r="S603" s="6">
        <v>400</v>
      </c>
      <c r="T603" s="67">
        <v>540.42</v>
      </c>
      <c r="U603" s="14">
        <v>0</v>
      </c>
      <c r="V603" s="14">
        <f t="shared" si="21"/>
        <v>0</v>
      </c>
      <c r="W603" s="67" t="s">
        <v>75</v>
      </c>
      <c r="X603" s="10" t="s">
        <v>32</v>
      </c>
      <c r="Y603" s="117" t="s">
        <v>2181</v>
      </c>
    </row>
    <row r="604" spans="2:25" ht="63.75">
      <c r="B604" s="67" t="s">
        <v>3807</v>
      </c>
      <c r="C604" s="15" t="s">
        <v>34</v>
      </c>
      <c r="D604" s="277" t="s">
        <v>3801</v>
      </c>
      <c r="E604" s="247" t="s">
        <v>3802</v>
      </c>
      <c r="F604" s="76" t="s">
        <v>3806</v>
      </c>
      <c r="G604" s="117"/>
      <c r="H604" s="8" t="s">
        <v>33</v>
      </c>
      <c r="I604" s="118">
        <v>0</v>
      </c>
      <c r="J604" s="78">
        <v>470000000</v>
      </c>
      <c r="K604" s="71" t="s">
        <v>31</v>
      </c>
      <c r="L604" s="119" t="s">
        <v>197</v>
      </c>
      <c r="M604" s="98" t="s">
        <v>198</v>
      </c>
      <c r="N604" s="72" t="s">
        <v>74</v>
      </c>
      <c r="O604" s="123" t="s">
        <v>238</v>
      </c>
      <c r="P604" s="15" t="s">
        <v>37</v>
      </c>
      <c r="Q604" s="73" t="s">
        <v>94</v>
      </c>
      <c r="R604" s="15" t="s">
        <v>26</v>
      </c>
      <c r="S604" s="6">
        <v>400</v>
      </c>
      <c r="T604" s="67">
        <v>700</v>
      </c>
      <c r="U604" s="289">
        <f>S604*T604</f>
        <v>280000</v>
      </c>
      <c r="V604" s="14">
        <f t="shared" si="21"/>
        <v>313600.00000000006</v>
      </c>
      <c r="W604" s="67" t="s">
        <v>75</v>
      </c>
      <c r="X604" s="10" t="s">
        <v>32</v>
      </c>
      <c r="Y604" s="117"/>
    </row>
    <row r="605" spans="2:25" ht="63.75">
      <c r="B605" s="67" t="s">
        <v>3808</v>
      </c>
      <c r="C605" s="15" t="s">
        <v>34</v>
      </c>
      <c r="D605" s="277" t="s">
        <v>3801</v>
      </c>
      <c r="E605" s="278" t="s">
        <v>3802</v>
      </c>
      <c r="F605" s="76" t="s">
        <v>3809</v>
      </c>
      <c r="G605" s="117"/>
      <c r="H605" s="8" t="s">
        <v>33</v>
      </c>
      <c r="I605" s="118">
        <v>0</v>
      </c>
      <c r="J605" s="78">
        <v>470000000</v>
      </c>
      <c r="K605" s="71" t="s">
        <v>31</v>
      </c>
      <c r="L605" s="119" t="s">
        <v>197</v>
      </c>
      <c r="M605" s="98" t="s">
        <v>198</v>
      </c>
      <c r="N605" s="72" t="s">
        <v>74</v>
      </c>
      <c r="O605" s="123" t="s">
        <v>238</v>
      </c>
      <c r="P605" s="15" t="s">
        <v>37</v>
      </c>
      <c r="Q605" s="73" t="s">
        <v>94</v>
      </c>
      <c r="R605" s="15" t="s">
        <v>26</v>
      </c>
      <c r="S605" s="6">
        <v>300</v>
      </c>
      <c r="T605" s="67">
        <v>298.572</v>
      </c>
      <c r="U605" s="14">
        <v>0</v>
      </c>
      <c r="V605" s="14">
        <f t="shared" si="21"/>
        <v>0</v>
      </c>
      <c r="W605" s="67" t="s">
        <v>75</v>
      </c>
      <c r="X605" s="10" t="s">
        <v>32</v>
      </c>
      <c r="Y605" s="117" t="s">
        <v>2181</v>
      </c>
    </row>
    <row r="606" spans="2:25" ht="63.75">
      <c r="B606" s="67" t="s">
        <v>3810</v>
      </c>
      <c r="C606" s="15" t="s">
        <v>34</v>
      </c>
      <c r="D606" s="277" t="s">
        <v>3801</v>
      </c>
      <c r="E606" s="278" t="s">
        <v>3802</v>
      </c>
      <c r="F606" s="76" t="s">
        <v>3809</v>
      </c>
      <c r="G606" s="117"/>
      <c r="H606" s="8" t="s">
        <v>33</v>
      </c>
      <c r="I606" s="118">
        <v>0</v>
      </c>
      <c r="J606" s="78">
        <v>470000000</v>
      </c>
      <c r="K606" s="71" t="s">
        <v>31</v>
      </c>
      <c r="L606" s="119" t="s">
        <v>197</v>
      </c>
      <c r="M606" s="98" t="s">
        <v>198</v>
      </c>
      <c r="N606" s="72" t="s">
        <v>74</v>
      </c>
      <c r="O606" s="123" t="s">
        <v>238</v>
      </c>
      <c r="P606" s="15" t="s">
        <v>37</v>
      </c>
      <c r="Q606" s="73" t="s">
        <v>94</v>
      </c>
      <c r="R606" s="15" t="s">
        <v>26</v>
      </c>
      <c r="S606" s="6">
        <v>300</v>
      </c>
      <c r="T606" s="67">
        <v>700</v>
      </c>
      <c r="U606" s="289">
        <f>S606*T606</f>
        <v>210000</v>
      </c>
      <c r="V606" s="14">
        <f t="shared" si="21"/>
        <v>235200.00000000003</v>
      </c>
      <c r="W606" s="67" t="s">
        <v>75</v>
      </c>
      <c r="X606" s="10" t="s">
        <v>32</v>
      </c>
      <c r="Y606" s="117"/>
    </row>
    <row r="607" spans="2:25" ht="63.75">
      <c r="B607" s="67" t="s">
        <v>3811</v>
      </c>
      <c r="C607" s="15" t="s">
        <v>34</v>
      </c>
      <c r="D607" s="277" t="s">
        <v>3812</v>
      </c>
      <c r="E607" s="278" t="s">
        <v>3813</v>
      </c>
      <c r="F607" s="76" t="s">
        <v>3814</v>
      </c>
      <c r="G607" s="117"/>
      <c r="H607" s="8" t="s">
        <v>33</v>
      </c>
      <c r="I607" s="118">
        <v>0</v>
      </c>
      <c r="J607" s="78">
        <v>470000000</v>
      </c>
      <c r="K607" s="71" t="s">
        <v>31</v>
      </c>
      <c r="L607" s="119" t="s">
        <v>197</v>
      </c>
      <c r="M607" s="98" t="s">
        <v>198</v>
      </c>
      <c r="N607" s="72" t="s">
        <v>74</v>
      </c>
      <c r="O607" s="123" t="s">
        <v>238</v>
      </c>
      <c r="P607" s="15" t="s">
        <v>37</v>
      </c>
      <c r="Q607" s="73" t="s">
        <v>94</v>
      </c>
      <c r="R607" s="15" t="s">
        <v>26</v>
      </c>
      <c r="S607" s="6">
        <v>5</v>
      </c>
      <c r="T607" s="67">
        <v>38855.088</v>
      </c>
      <c r="U607" s="14">
        <v>0</v>
      </c>
      <c r="V607" s="14">
        <f t="shared" si="21"/>
        <v>0</v>
      </c>
      <c r="W607" s="67" t="s">
        <v>75</v>
      </c>
      <c r="X607" s="10" t="s">
        <v>32</v>
      </c>
      <c r="Y607" s="117" t="s">
        <v>2181</v>
      </c>
    </row>
    <row r="608" spans="2:25" ht="63.75">
      <c r="B608" s="67" t="s">
        <v>3815</v>
      </c>
      <c r="C608" s="15" t="s">
        <v>34</v>
      </c>
      <c r="D608" s="277" t="s">
        <v>3812</v>
      </c>
      <c r="E608" s="278" t="s">
        <v>3813</v>
      </c>
      <c r="F608" s="76" t="s">
        <v>3814</v>
      </c>
      <c r="G608" s="117"/>
      <c r="H608" s="8" t="s">
        <v>33</v>
      </c>
      <c r="I608" s="118">
        <v>0</v>
      </c>
      <c r="J608" s="78">
        <v>470000000</v>
      </c>
      <c r="K608" s="71" t="s">
        <v>31</v>
      </c>
      <c r="L608" s="119" t="s">
        <v>197</v>
      </c>
      <c r="M608" s="98" t="s">
        <v>198</v>
      </c>
      <c r="N608" s="72" t="s">
        <v>74</v>
      </c>
      <c r="O608" s="123" t="s">
        <v>238</v>
      </c>
      <c r="P608" s="15" t="s">
        <v>37</v>
      </c>
      <c r="Q608" s="73" t="s">
        <v>94</v>
      </c>
      <c r="R608" s="15" t="s">
        <v>26</v>
      </c>
      <c r="S608" s="6">
        <v>5</v>
      </c>
      <c r="T608" s="67">
        <v>2000</v>
      </c>
      <c r="U608" s="289">
        <f>S608*T608</f>
        <v>10000</v>
      </c>
      <c r="V608" s="14">
        <f t="shared" si="21"/>
        <v>11200.000000000002</v>
      </c>
      <c r="W608" s="67" t="s">
        <v>75</v>
      </c>
      <c r="X608" s="10" t="s">
        <v>32</v>
      </c>
      <c r="Y608" s="117"/>
    </row>
    <row r="609" spans="2:25" ht="63.75">
      <c r="B609" s="67" t="s">
        <v>3816</v>
      </c>
      <c r="C609" s="15" t="s">
        <v>34</v>
      </c>
      <c r="D609" s="277" t="s">
        <v>3812</v>
      </c>
      <c r="E609" s="278" t="s">
        <v>3813</v>
      </c>
      <c r="F609" s="76" t="s">
        <v>3817</v>
      </c>
      <c r="G609" s="117"/>
      <c r="H609" s="8" t="s">
        <v>33</v>
      </c>
      <c r="I609" s="118">
        <v>0</v>
      </c>
      <c r="J609" s="78">
        <v>470000000</v>
      </c>
      <c r="K609" s="71" t="s">
        <v>31</v>
      </c>
      <c r="L609" s="119" t="s">
        <v>197</v>
      </c>
      <c r="M609" s="98" t="s">
        <v>198</v>
      </c>
      <c r="N609" s="72" t="s">
        <v>74</v>
      </c>
      <c r="O609" s="123" t="s">
        <v>238</v>
      </c>
      <c r="P609" s="15" t="s">
        <v>37</v>
      </c>
      <c r="Q609" s="73" t="s">
        <v>94</v>
      </c>
      <c r="R609" s="15" t="s">
        <v>26</v>
      </c>
      <c r="S609" s="6">
        <v>5</v>
      </c>
      <c r="T609" s="67">
        <v>57823.032</v>
      </c>
      <c r="U609" s="14">
        <v>0</v>
      </c>
      <c r="V609" s="14">
        <f t="shared" si="21"/>
        <v>0</v>
      </c>
      <c r="W609" s="67" t="s">
        <v>75</v>
      </c>
      <c r="X609" s="10" t="s">
        <v>32</v>
      </c>
      <c r="Y609" s="117" t="s">
        <v>2181</v>
      </c>
    </row>
    <row r="610" spans="2:25" ht="63.75">
      <c r="B610" s="67" t="s">
        <v>3818</v>
      </c>
      <c r="C610" s="15" t="s">
        <v>34</v>
      </c>
      <c r="D610" s="277" t="s">
        <v>3812</v>
      </c>
      <c r="E610" s="278" t="s">
        <v>3813</v>
      </c>
      <c r="F610" s="76" t="s">
        <v>3817</v>
      </c>
      <c r="G610" s="117"/>
      <c r="H610" s="8" t="s">
        <v>33</v>
      </c>
      <c r="I610" s="118">
        <v>0</v>
      </c>
      <c r="J610" s="78">
        <v>470000000</v>
      </c>
      <c r="K610" s="71" t="s">
        <v>31</v>
      </c>
      <c r="L610" s="119" t="s">
        <v>197</v>
      </c>
      <c r="M610" s="98" t="s">
        <v>198</v>
      </c>
      <c r="N610" s="72" t="s">
        <v>74</v>
      </c>
      <c r="O610" s="123" t="s">
        <v>238</v>
      </c>
      <c r="P610" s="15" t="s">
        <v>37</v>
      </c>
      <c r="Q610" s="73" t="s">
        <v>94</v>
      </c>
      <c r="R610" s="15" t="s">
        <v>26</v>
      </c>
      <c r="S610" s="6">
        <v>5</v>
      </c>
      <c r="T610" s="67">
        <v>2000</v>
      </c>
      <c r="U610" s="289">
        <f>S610*T610</f>
        <v>10000</v>
      </c>
      <c r="V610" s="14">
        <f t="shared" si="21"/>
        <v>11200.000000000002</v>
      </c>
      <c r="W610" s="67" t="s">
        <v>75</v>
      </c>
      <c r="X610" s="10" t="s">
        <v>32</v>
      </c>
      <c r="Y610" s="117"/>
    </row>
    <row r="611" spans="2:25" ht="63.75">
      <c r="B611" s="67" t="s">
        <v>353</v>
      </c>
      <c r="C611" s="15" t="s">
        <v>34</v>
      </c>
      <c r="D611" s="122" t="s">
        <v>354</v>
      </c>
      <c r="E611" s="122" t="s">
        <v>355</v>
      </c>
      <c r="F611" s="6" t="s">
        <v>356</v>
      </c>
      <c r="G611" s="117"/>
      <c r="H611" s="8" t="s">
        <v>33</v>
      </c>
      <c r="I611" s="118">
        <v>0</v>
      </c>
      <c r="J611" s="78">
        <v>470000000</v>
      </c>
      <c r="K611" s="71" t="s">
        <v>31</v>
      </c>
      <c r="L611" s="119" t="s">
        <v>197</v>
      </c>
      <c r="M611" s="98" t="s">
        <v>198</v>
      </c>
      <c r="N611" s="72" t="s">
        <v>74</v>
      </c>
      <c r="O611" s="123" t="s">
        <v>73</v>
      </c>
      <c r="P611" s="15" t="s">
        <v>37</v>
      </c>
      <c r="Q611" s="73" t="s">
        <v>94</v>
      </c>
      <c r="R611" s="15" t="s">
        <v>26</v>
      </c>
      <c r="S611" s="6">
        <v>1000</v>
      </c>
      <c r="T611" s="67">
        <v>438</v>
      </c>
      <c r="U611" s="135">
        <v>0</v>
      </c>
      <c r="V611" s="14">
        <f aca="true" t="shared" si="22" ref="V611:V630">U611*1.12</f>
        <v>0</v>
      </c>
      <c r="W611" s="67" t="s">
        <v>75</v>
      </c>
      <c r="X611" s="10" t="s">
        <v>32</v>
      </c>
      <c r="Y611" s="117" t="s">
        <v>357</v>
      </c>
    </row>
    <row r="612" spans="2:25" ht="63.75">
      <c r="B612" s="67" t="s">
        <v>358</v>
      </c>
      <c r="C612" s="15" t="s">
        <v>34</v>
      </c>
      <c r="D612" s="122" t="s">
        <v>354</v>
      </c>
      <c r="E612" s="122" t="s">
        <v>355</v>
      </c>
      <c r="F612" s="6" t="s">
        <v>359</v>
      </c>
      <c r="G612" s="6" t="s">
        <v>364</v>
      </c>
      <c r="H612" s="8" t="s">
        <v>33</v>
      </c>
      <c r="I612" s="118">
        <v>0</v>
      </c>
      <c r="J612" s="78">
        <v>470000000</v>
      </c>
      <c r="K612" s="71" t="s">
        <v>31</v>
      </c>
      <c r="L612" s="119" t="s">
        <v>1720</v>
      </c>
      <c r="M612" s="98" t="s">
        <v>198</v>
      </c>
      <c r="N612" s="72" t="s">
        <v>74</v>
      </c>
      <c r="O612" s="123" t="s">
        <v>35</v>
      </c>
      <c r="P612" s="15" t="s">
        <v>47</v>
      </c>
      <c r="Q612" s="73" t="s">
        <v>94</v>
      </c>
      <c r="R612" s="15" t="s">
        <v>26</v>
      </c>
      <c r="S612" s="6">
        <v>1000</v>
      </c>
      <c r="T612" s="67">
        <v>438</v>
      </c>
      <c r="U612" s="290">
        <f>S612*T612</f>
        <v>438000</v>
      </c>
      <c r="V612" s="14">
        <f t="shared" si="22"/>
        <v>490560.00000000006</v>
      </c>
      <c r="W612" s="67" t="s">
        <v>75</v>
      </c>
      <c r="X612" s="10" t="s">
        <v>32</v>
      </c>
      <c r="Y612" s="117"/>
    </row>
    <row r="613" spans="2:25" ht="63.75">
      <c r="B613" s="67" t="s">
        <v>360</v>
      </c>
      <c r="C613" s="15" t="s">
        <v>34</v>
      </c>
      <c r="D613" s="122" t="s">
        <v>354</v>
      </c>
      <c r="E613" s="122" t="s">
        <v>355</v>
      </c>
      <c r="F613" s="6" t="s">
        <v>361</v>
      </c>
      <c r="G613" s="117"/>
      <c r="H613" s="8" t="s">
        <v>33</v>
      </c>
      <c r="I613" s="118">
        <v>0</v>
      </c>
      <c r="J613" s="78">
        <v>470000000</v>
      </c>
      <c r="K613" s="71" t="s">
        <v>31</v>
      </c>
      <c r="L613" s="119" t="s">
        <v>197</v>
      </c>
      <c r="M613" s="98" t="s">
        <v>198</v>
      </c>
      <c r="N613" s="72" t="s">
        <v>74</v>
      </c>
      <c r="O613" s="123" t="s">
        <v>73</v>
      </c>
      <c r="P613" s="15" t="s">
        <v>37</v>
      </c>
      <c r="Q613" s="73" t="s">
        <v>94</v>
      </c>
      <c r="R613" s="15" t="s">
        <v>26</v>
      </c>
      <c r="S613" s="6">
        <v>1000</v>
      </c>
      <c r="T613" s="67">
        <v>438</v>
      </c>
      <c r="U613" s="135">
        <v>0</v>
      </c>
      <c r="V613" s="14">
        <f t="shared" si="22"/>
        <v>0</v>
      </c>
      <c r="W613" s="67" t="s">
        <v>75</v>
      </c>
      <c r="X613" s="10" t="s">
        <v>32</v>
      </c>
      <c r="Y613" s="117" t="s">
        <v>357</v>
      </c>
    </row>
    <row r="614" spans="2:25" ht="63.75">
      <c r="B614" s="67" t="s">
        <v>362</v>
      </c>
      <c r="C614" s="15" t="s">
        <v>34</v>
      </c>
      <c r="D614" s="122" t="s">
        <v>354</v>
      </c>
      <c r="E614" s="122" t="s">
        <v>355</v>
      </c>
      <c r="F614" s="6" t="s">
        <v>359</v>
      </c>
      <c r="G614" s="6" t="s">
        <v>363</v>
      </c>
      <c r="H614" s="8" t="s">
        <v>33</v>
      </c>
      <c r="I614" s="118">
        <v>0</v>
      </c>
      <c r="J614" s="78">
        <v>470000000</v>
      </c>
      <c r="K614" s="71" t="s">
        <v>31</v>
      </c>
      <c r="L614" s="119" t="s">
        <v>1720</v>
      </c>
      <c r="M614" s="98" t="s">
        <v>198</v>
      </c>
      <c r="N614" s="72" t="s">
        <v>74</v>
      </c>
      <c r="O614" s="123" t="s">
        <v>35</v>
      </c>
      <c r="P614" s="15" t="s">
        <v>47</v>
      </c>
      <c r="Q614" s="73" t="s">
        <v>94</v>
      </c>
      <c r="R614" s="15" t="s">
        <v>26</v>
      </c>
      <c r="S614" s="6">
        <v>1000</v>
      </c>
      <c r="T614" s="67">
        <v>438</v>
      </c>
      <c r="U614" s="290">
        <f>S614*T614</f>
        <v>438000</v>
      </c>
      <c r="V614" s="14">
        <f t="shared" si="22"/>
        <v>490560.00000000006</v>
      </c>
      <c r="W614" s="67" t="s">
        <v>75</v>
      </c>
      <c r="X614" s="10" t="s">
        <v>32</v>
      </c>
      <c r="Y614" s="117"/>
    </row>
    <row r="615" spans="2:25" ht="63.75">
      <c r="B615" s="67" t="s">
        <v>2977</v>
      </c>
      <c r="C615" s="15" t="s">
        <v>34</v>
      </c>
      <c r="D615" s="212" t="s">
        <v>2978</v>
      </c>
      <c r="E615" s="248" t="s">
        <v>2979</v>
      </c>
      <c r="F615" s="249" t="s">
        <v>2980</v>
      </c>
      <c r="G615" s="117"/>
      <c r="H615" s="8" t="s">
        <v>30</v>
      </c>
      <c r="I615" s="118">
        <v>0</v>
      </c>
      <c r="J615" s="78">
        <v>470000000</v>
      </c>
      <c r="K615" s="71" t="s">
        <v>31</v>
      </c>
      <c r="L615" s="119" t="s">
        <v>197</v>
      </c>
      <c r="M615" s="98" t="s">
        <v>39</v>
      </c>
      <c r="N615" s="72" t="s">
        <v>74</v>
      </c>
      <c r="O615" s="123" t="s">
        <v>1814</v>
      </c>
      <c r="P615" s="15" t="s">
        <v>37</v>
      </c>
      <c r="Q615" s="73" t="s">
        <v>94</v>
      </c>
      <c r="R615" s="15" t="s">
        <v>26</v>
      </c>
      <c r="S615" s="250">
        <v>10</v>
      </c>
      <c r="T615" s="146">
        <v>6421.14</v>
      </c>
      <c r="U615" s="175">
        <v>0</v>
      </c>
      <c r="V615" s="175">
        <f t="shared" si="22"/>
        <v>0</v>
      </c>
      <c r="W615" s="67" t="s">
        <v>75</v>
      </c>
      <c r="X615" s="10" t="s">
        <v>32</v>
      </c>
      <c r="Y615" s="117" t="s">
        <v>2181</v>
      </c>
    </row>
    <row r="616" spans="2:25" ht="63.75">
      <c r="B616" s="67" t="s">
        <v>2981</v>
      </c>
      <c r="C616" s="15" t="s">
        <v>34</v>
      </c>
      <c r="D616" s="212" t="s">
        <v>2978</v>
      </c>
      <c r="E616" s="248" t="s">
        <v>2979</v>
      </c>
      <c r="F616" s="249" t="s">
        <v>2980</v>
      </c>
      <c r="G616" s="117"/>
      <c r="H616" s="8" t="s">
        <v>30</v>
      </c>
      <c r="I616" s="118">
        <v>0</v>
      </c>
      <c r="J616" s="78">
        <v>470000000</v>
      </c>
      <c r="K616" s="71" t="s">
        <v>31</v>
      </c>
      <c r="L616" s="119" t="s">
        <v>197</v>
      </c>
      <c r="M616" s="98" t="s">
        <v>39</v>
      </c>
      <c r="N616" s="72" t="s">
        <v>74</v>
      </c>
      <c r="O616" s="123" t="s">
        <v>1814</v>
      </c>
      <c r="P616" s="15" t="s">
        <v>37</v>
      </c>
      <c r="Q616" s="73" t="s">
        <v>94</v>
      </c>
      <c r="R616" s="15" t="s">
        <v>26</v>
      </c>
      <c r="S616" s="250">
        <v>10</v>
      </c>
      <c r="T616" s="146">
        <v>6000</v>
      </c>
      <c r="U616" s="290">
        <f>S616*T616</f>
        <v>60000</v>
      </c>
      <c r="V616" s="14">
        <f t="shared" si="22"/>
        <v>67200</v>
      </c>
      <c r="W616" s="67" t="s">
        <v>75</v>
      </c>
      <c r="X616" s="10" t="s">
        <v>32</v>
      </c>
      <c r="Y616" s="117"/>
    </row>
    <row r="617" spans="2:25" ht="63.75">
      <c r="B617" s="67" t="s">
        <v>2982</v>
      </c>
      <c r="C617" s="15" t="s">
        <v>34</v>
      </c>
      <c r="D617" s="246" t="s">
        <v>2983</v>
      </c>
      <c r="E617" s="251" t="s">
        <v>2984</v>
      </c>
      <c r="F617" s="249" t="s">
        <v>2985</v>
      </c>
      <c r="G617" s="117"/>
      <c r="H617" s="8" t="s">
        <v>30</v>
      </c>
      <c r="I617" s="118">
        <v>0</v>
      </c>
      <c r="J617" s="78">
        <v>470000000</v>
      </c>
      <c r="K617" s="71" t="s">
        <v>31</v>
      </c>
      <c r="L617" s="119" t="s">
        <v>197</v>
      </c>
      <c r="M617" s="98" t="s">
        <v>39</v>
      </c>
      <c r="N617" s="72" t="s">
        <v>74</v>
      </c>
      <c r="O617" s="123" t="s">
        <v>1814</v>
      </c>
      <c r="P617" s="15" t="s">
        <v>37</v>
      </c>
      <c r="Q617" s="73" t="s">
        <v>94</v>
      </c>
      <c r="R617" s="15" t="s">
        <v>26</v>
      </c>
      <c r="S617" s="250">
        <v>2</v>
      </c>
      <c r="T617" s="146">
        <v>131250</v>
      </c>
      <c r="U617" s="14">
        <v>0</v>
      </c>
      <c r="V617" s="14">
        <f t="shared" si="22"/>
        <v>0</v>
      </c>
      <c r="W617" s="67" t="s">
        <v>75</v>
      </c>
      <c r="X617" s="10" t="s">
        <v>32</v>
      </c>
      <c r="Y617" s="117" t="s">
        <v>2181</v>
      </c>
    </row>
    <row r="618" spans="2:25" ht="63.75">
      <c r="B618" s="67" t="s">
        <v>2986</v>
      </c>
      <c r="C618" s="15" t="s">
        <v>34</v>
      </c>
      <c r="D618" s="246" t="s">
        <v>2983</v>
      </c>
      <c r="E618" s="251" t="s">
        <v>2984</v>
      </c>
      <c r="F618" s="249" t="s">
        <v>2985</v>
      </c>
      <c r="G618" s="117"/>
      <c r="H618" s="8" t="s">
        <v>30</v>
      </c>
      <c r="I618" s="118">
        <v>0</v>
      </c>
      <c r="J618" s="78">
        <v>470000000</v>
      </c>
      <c r="K618" s="71" t="s">
        <v>31</v>
      </c>
      <c r="L618" s="119" t="s">
        <v>197</v>
      </c>
      <c r="M618" s="98" t="s">
        <v>39</v>
      </c>
      <c r="N618" s="72" t="s">
        <v>74</v>
      </c>
      <c r="O618" s="123" t="s">
        <v>1814</v>
      </c>
      <c r="P618" s="15" t="s">
        <v>37</v>
      </c>
      <c r="Q618" s="73" t="s">
        <v>94</v>
      </c>
      <c r="R618" s="15" t="s">
        <v>26</v>
      </c>
      <c r="S618" s="250">
        <v>2</v>
      </c>
      <c r="T618" s="146">
        <v>47250</v>
      </c>
      <c r="U618" s="290">
        <f>S618*T618</f>
        <v>94500</v>
      </c>
      <c r="V618" s="14">
        <f t="shared" si="22"/>
        <v>105840.00000000001</v>
      </c>
      <c r="W618" s="67" t="s">
        <v>75</v>
      </c>
      <c r="X618" s="10" t="s">
        <v>32</v>
      </c>
      <c r="Y618" s="117"/>
    </row>
    <row r="619" spans="2:25" ht="63.75">
      <c r="B619" s="67" t="s">
        <v>2987</v>
      </c>
      <c r="C619" s="15" t="s">
        <v>34</v>
      </c>
      <c r="D619" s="246" t="s">
        <v>2988</v>
      </c>
      <c r="E619" s="251" t="s">
        <v>2989</v>
      </c>
      <c r="F619" s="252" t="s">
        <v>2990</v>
      </c>
      <c r="G619" s="117"/>
      <c r="H619" s="8" t="s">
        <v>30</v>
      </c>
      <c r="I619" s="118">
        <v>0</v>
      </c>
      <c r="J619" s="78">
        <v>470000000</v>
      </c>
      <c r="K619" s="71" t="s">
        <v>31</v>
      </c>
      <c r="L619" s="119" t="s">
        <v>197</v>
      </c>
      <c r="M619" s="98" t="s">
        <v>39</v>
      </c>
      <c r="N619" s="72" t="s">
        <v>74</v>
      </c>
      <c r="O619" s="123" t="s">
        <v>1814</v>
      </c>
      <c r="P619" s="15" t="s">
        <v>37</v>
      </c>
      <c r="Q619" s="73" t="s">
        <v>94</v>
      </c>
      <c r="R619" s="15" t="s">
        <v>26</v>
      </c>
      <c r="S619" s="252">
        <v>1</v>
      </c>
      <c r="T619" s="146">
        <v>131429</v>
      </c>
      <c r="U619" s="14">
        <v>0</v>
      </c>
      <c r="V619" s="14">
        <f t="shared" si="22"/>
        <v>0</v>
      </c>
      <c r="W619" s="67" t="s">
        <v>75</v>
      </c>
      <c r="X619" s="10" t="s">
        <v>32</v>
      </c>
      <c r="Y619" s="117" t="s">
        <v>2181</v>
      </c>
    </row>
    <row r="620" spans="2:25" ht="63.75">
      <c r="B620" s="67" t="s">
        <v>2991</v>
      </c>
      <c r="C620" s="15" t="s">
        <v>34</v>
      </c>
      <c r="D620" s="246" t="s">
        <v>2988</v>
      </c>
      <c r="E620" s="251" t="s">
        <v>2989</v>
      </c>
      <c r="F620" s="252" t="s">
        <v>2990</v>
      </c>
      <c r="G620" s="117"/>
      <c r="H620" s="8" t="s">
        <v>30</v>
      </c>
      <c r="I620" s="118">
        <v>0</v>
      </c>
      <c r="J620" s="78">
        <v>470000000</v>
      </c>
      <c r="K620" s="71" t="s">
        <v>31</v>
      </c>
      <c r="L620" s="119" t="s">
        <v>197</v>
      </c>
      <c r="M620" s="98" t="s">
        <v>39</v>
      </c>
      <c r="N620" s="72" t="s">
        <v>74</v>
      </c>
      <c r="O620" s="123" t="s">
        <v>1814</v>
      </c>
      <c r="P620" s="15" t="s">
        <v>37</v>
      </c>
      <c r="Q620" s="73" t="s">
        <v>94</v>
      </c>
      <c r="R620" s="15" t="s">
        <v>26</v>
      </c>
      <c r="S620" s="252">
        <v>1</v>
      </c>
      <c r="T620" s="146">
        <v>49140</v>
      </c>
      <c r="U620" s="290">
        <f>S620*T620</f>
        <v>49140</v>
      </c>
      <c r="V620" s="14">
        <f t="shared" si="22"/>
        <v>55036.8</v>
      </c>
      <c r="W620" s="67" t="s">
        <v>75</v>
      </c>
      <c r="X620" s="10" t="s">
        <v>32</v>
      </c>
      <c r="Y620" s="117"/>
    </row>
    <row r="621" spans="2:25" ht="63.75">
      <c r="B621" s="67" t="s">
        <v>2992</v>
      </c>
      <c r="C621" s="15" t="s">
        <v>34</v>
      </c>
      <c r="D621" s="246" t="s">
        <v>2993</v>
      </c>
      <c r="E621" s="251" t="s">
        <v>2994</v>
      </c>
      <c r="F621" s="252" t="s">
        <v>2995</v>
      </c>
      <c r="G621" s="117"/>
      <c r="H621" s="8" t="s">
        <v>30</v>
      </c>
      <c r="I621" s="118">
        <v>0</v>
      </c>
      <c r="J621" s="78">
        <v>470000000</v>
      </c>
      <c r="K621" s="71" t="s">
        <v>31</v>
      </c>
      <c r="L621" s="119" t="s">
        <v>197</v>
      </c>
      <c r="M621" s="98" t="s">
        <v>39</v>
      </c>
      <c r="N621" s="72" t="s">
        <v>74</v>
      </c>
      <c r="O621" s="123" t="s">
        <v>1814</v>
      </c>
      <c r="P621" s="15" t="s">
        <v>37</v>
      </c>
      <c r="Q621" s="73" t="s">
        <v>94</v>
      </c>
      <c r="R621" s="15" t="s">
        <v>26</v>
      </c>
      <c r="S621" s="252">
        <v>1</v>
      </c>
      <c r="T621" s="146">
        <v>168750</v>
      </c>
      <c r="U621" s="14">
        <v>0</v>
      </c>
      <c r="V621" s="14">
        <f t="shared" si="22"/>
        <v>0</v>
      </c>
      <c r="W621" s="67" t="s">
        <v>75</v>
      </c>
      <c r="X621" s="10" t="s">
        <v>32</v>
      </c>
      <c r="Y621" s="117" t="s">
        <v>2181</v>
      </c>
    </row>
    <row r="622" spans="2:25" ht="63.75">
      <c r="B622" s="67" t="s">
        <v>2996</v>
      </c>
      <c r="C622" s="15" t="s">
        <v>34</v>
      </c>
      <c r="D622" s="246" t="s">
        <v>2993</v>
      </c>
      <c r="E622" s="251" t="s">
        <v>2994</v>
      </c>
      <c r="F622" s="252" t="s">
        <v>2995</v>
      </c>
      <c r="G622" s="117"/>
      <c r="H622" s="8" t="s">
        <v>30</v>
      </c>
      <c r="I622" s="118">
        <v>0</v>
      </c>
      <c r="J622" s="78">
        <v>470000000</v>
      </c>
      <c r="K622" s="71" t="s">
        <v>31</v>
      </c>
      <c r="L622" s="119" t="s">
        <v>197</v>
      </c>
      <c r="M622" s="98" t="s">
        <v>39</v>
      </c>
      <c r="N622" s="72" t="s">
        <v>74</v>
      </c>
      <c r="O622" s="123" t="s">
        <v>1814</v>
      </c>
      <c r="P622" s="15" t="s">
        <v>37</v>
      </c>
      <c r="Q622" s="73" t="s">
        <v>94</v>
      </c>
      <c r="R622" s="15" t="s">
        <v>26</v>
      </c>
      <c r="S622" s="252">
        <v>1</v>
      </c>
      <c r="T622" s="146">
        <v>81585</v>
      </c>
      <c r="U622" s="290">
        <f>S622*T622</f>
        <v>81585</v>
      </c>
      <c r="V622" s="14">
        <f t="shared" si="22"/>
        <v>91375.20000000001</v>
      </c>
      <c r="W622" s="67" t="s">
        <v>75</v>
      </c>
      <c r="X622" s="10" t="s">
        <v>32</v>
      </c>
      <c r="Y622" s="117"/>
    </row>
    <row r="623" spans="2:25" ht="63.75">
      <c r="B623" s="67" t="s">
        <v>2997</v>
      </c>
      <c r="C623" s="15" t="s">
        <v>34</v>
      </c>
      <c r="D623" s="246" t="s">
        <v>2998</v>
      </c>
      <c r="E623" s="253" t="s">
        <v>2999</v>
      </c>
      <c r="F623" s="254" t="s">
        <v>3000</v>
      </c>
      <c r="G623" s="117"/>
      <c r="H623" s="8" t="s">
        <v>30</v>
      </c>
      <c r="I623" s="118">
        <v>0</v>
      </c>
      <c r="J623" s="78">
        <v>470000000</v>
      </c>
      <c r="K623" s="71" t="s">
        <v>31</v>
      </c>
      <c r="L623" s="119" t="s">
        <v>197</v>
      </c>
      <c r="M623" s="98" t="s">
        <v>39</v>
      </c>
      <c r="N623" s="72" t="s">
        <v>74</v>
      </c>
      <c r="O623" s="123" t="s">
        <v>1814</v>
      </c>
      <c r="P623" s="15" t="s">
        <v>37</v>
      </c>
      <c r="Q623" s="73" t="s">
        <v>94</v>
      </c>
      <c r="R623" s="15" t="s">
        <v>26</v>
      </c>
      <c r="S623" s="252">
        <v>1</v>
      </c>
      <c r="T623" s="146">
        <v>142857.14</v>
      </c>
      <c r="U623" s="14">
        <v>0</v>
      </c>
      <c r="V623" s="14">
        <f t="shared" si="22"/>
        <v>0</v>
      </c>
      <c r="W623" s="67" t="s">
        <v>75</v>
      </c>
      <c r="X623" s="10" t="s">
        <v>32</v>
      </c>
      <c r="Y623" s="117" t="s">
        <v>2181</v>
      </c>
    </row>
    <row r="624" spans="2:25" ht="63.75">
      <c r="B624" s="67" t="s">
        <v>3001</v>
      </c>
      <c r="C624" s="15" t="s">
        <v>34</v>
      </c>
      <c r="D624" s="246" t="s">
        <v>2998</v>
      </c>
      <c r="E624" s="253" t="s">
        <v>2999</v>
      </c>
      <c r="F624" s="254" t="s">
        <v>3000</v>
      </c>
      <c r="G624" s="117"/>
      <c r="H624" s="8" t="s">
        <v>30</v>
      </c>
      <c r="I624" s="118">
        <v>0</v>
      </c>
      <c r="J624" s="78">
        <v>470000000</v>
      </c>
      <c r="K624" s="71" t="s">
        <v>31</v>
      </c>
      <c r="L624" s="119" t="s">
        <v>197</v>
      </c>
      <c r="M624" s="98" t="s">
        <v>39</v>
      </c>
      <c r="N624" s="72" t="s">
        <v>74</v>
      </c>
      <c r="O624" s="123" t="s">
        <v>1814</v>
      </c>
      <c r="P624" s="15" t="s">
        <v>37</v>
      </c>
      <c r="Q624" s="73" t="s">
        <v>94</v>
      </c>
      <c r="R624" s="15" t="s">
        <v>26</v>
      </c>
      <c r="S624" s="252">
        <v>1</v>
      </c>
      <c r="T624" s="146">
        <v>72135</v>
      </c>
      <c r="U624" s="290">
        <f>S624*T624</f>
        <v>72135</v>
      </c>
      <c r="V624" s="14">
        <f t="shared" si="22"/>
        <v>80791.20000000001</v>
      </c>
      <c r="W624" s="67" t="s">
        <v>75</v>
      </c>
      <c r="X624" s="10" t="s">
        <v>32</v>
      </c>
      <c r="Y624" s="117"/>
    </row>
    <row r="625" spans="2:25" ht="63.75">
      <c r="B625" s="67" t="s">
        <v>3002</v>
      </c>
      <c r="C625" s="15" t="s">
        <v>34</v>
      </c>
      <c r="D625" s="246" t="s">
        <v>3003</v>
      </c>
      <c r="E625" s="253" t="s">
        <v>3004</v>
      </c>
      <c r="F625" s="254" t="s">
        <v>3005</v>
      </c>
      <c r="G625" s="117"/>
      <c r="H625" s="8" t="s">
        <v>30</v>
      </c>
      <c r="I625" s="118">
        <v>0</v>
      </c>
      <c r="J625" s="78">
        <v>470000000</v>
      </c>
      <c r="K625" s="71" t="s">
        <v>31</v>
      </c>
      <c r="L625" s="119" t="s">
        <v>197</v>
      </c>
      <c r="M625" s="98" t="s">
        <v>39</v>
      </c>
      <c r="N625" s="72" t="s">
        <v>74</v>
      </c>
      <c r="O625" s="123" t="s">
        <v>1814</v>
      </c>
      <c r="P625" s="15" t="s">
        <v>37</v>
      </c>
      <c r="Q625" s="73" t="s">
        <v>94</v>
      </c>
      <c r="R625" s="15" t="s">
        <v>26</v>
      </c>
      <c r="S625" s="252">
        <v>1</v>
      </c>
      <c r="T625" s="146">
        <v>214285.71</v>
      </c>
      <c r="U625" s="14">
        <v>0</v>
      </c>
      <c r="V625" s="14">
        <f t="shared" si="22"/>
        <v>0</v>
      </c>
      <c r="W625" s="67" t="s">
        <v>75</v>
      </c>
      <c r="X625" s="10" t="s">
        <v>32</v>
      </c>
      <c r="Y625" s="117" t="s">
        <v>2181</v>
      </c>
    </row>
    <row r="626" spans="2:25" ht="63.75">
      <c r="B626" s="67" t="s">
        <v>3006</v>
      </c>
      <c r="C626" s="15" t="s">
        <v>34</v>
      </c>
      <c r="D626" s="246" t="s">
        <v>3003</v>
      </c>
      <c r="E626" s="253" t="s">
        <v>3004</v>
      </c>
      <c r="F626" s="254" t="s">
        <v>3005</v>
      </c>
      <c r="G626" s="117"/>
      <c r="H626" s="8" t="s">
        <v>30</v>
      </c>
      <c r="I626" s="118">
        <v>0</v>
      </c>
      <c r="J626" s="78">
        <v>470000000</v>
      </c>
      <c r="K626" s="71" t="s">
        <v>31</v>
      </c>
      <c r="L626" s="119" t="s">
        <v>197</v>
      </c>
      <c r="M626" s="98" t="s">
        <v>39</v>
      </c>
      <c r="N626" s="72" t="s">
        <v>74</v>
      </c>
      <c r="O626" s="123" t="s">
        <v>1814</v>
      </c>
      <c r="P626" s="15" t="s">
        <v>37</v>
      </c>
      <c r="Q626" s="73" t="s">
        <v>94</v>
      </c>
      <c r="R626" s="15" t="s">
        <v>26</v>
      </c>
      <c r="S626" s="252">
        <v>1</v>
      </c>
      <c r="T626" s="146">
        <v>145530</v>
      </c>
      <c r="U626" s="290">
        <f>S626*T626</f>
        <v>145530</v>
      </c>
      <c r="V626" s="14">
        <f t="shared" si="22"/>
        <v>162993.6</v>
      </c>
      <c r="W626" s="67" t="s">
        <v>75</v>
      </c>
      <c r="X626" s="10" t="s">
        <v>32</v>
      </c>
      <c r="Y626" s="117"/>
    </row>
    <row r="627" spans="2:25" ht="63.75">
      <c r="B627" s="67" t="s">
        <v>3007</v>
      </c>
      <c r="C627" s="15" t="s">
        <v>34</v>
      </c>
      <c r="D627" s="246" t="s">
        <v>3008</v>
      </c>
      <c r="E627" s="253" t="s">
        <v>3009</v>
      </c>
      <c r="F627" s="254" t="s">
        <v>3010</v>
      </c>
      <c r="G627" s="117"/>
      <c r="H627" s="8" t="s">
        <v>30</v>
      </c>
      <c r="I627" s="118">
        <v>0</v>
      </c>
      <c r="J627" s="78">
        <v>470000000</v>
      </c>
      <c r="K627" s="71" t="s">
        <v>31</v>
      </c>
      <c r="L627" s="119" t="s">
        <v>197</v>
      </c>
      <c r="M627" s="98" t="s">
        <v>39</v>
      </c>
      <c r="N627" s="72" t="s">
        <v>74</v>
      </c>
      <c r="O627" s="123" t="s">
        <v>1814</v>
      </c>
      <c r="P627" s="15" t="s">
        <v>37</v>
      </c>
      <c r="Q627" s="73" t="s">
        <v>94</v>
      </c>
      <c r="R627" s="15" t="s">
        <v>26</v>
      </c>
      <c r="S627" s="252">
        <v>1</v>
      </c>
      <c r="T627" s="146">
        <v>348214.29</v>
      </c>
      <c r="U627" s="14">
        <v>0</v>
      </c>
      <c r="V627" s="14">
        <f t="shared" si="22"/>
        <v>0</v>
      </c>
      <c r="W627" s="67" t="s">
        <v>75</v>
      </c>
      <c r="X627" s="10" t="s">
        <v>32</v>
      </c>
      <c r="Y627" s="117" t="s">
        <v>2181</v>
      </c>
    </row>
    <row r="628" spans="2:25" ht="63.75">
      <c r="B628" s="67" t="s">
        <v>3011</v>
      </c>
      <c r="C628" s="15" t="s">
        <v>34</v>
      </c>
      <c r="D628" s="246" t="s">
        <v>3008</v>
      </c>
      <c r="E628" s="253" t="s">
        <v>3009</v>
      </c>
      <c r="F628" s="254" t="s">
        <v>3010</v>
      </c>
      <c r="G628" s="117"/>
      <c r="H628" s="8" t="s">
        <v>30</v>
      </c>
      <c r="I628" s="118">
        <v>0</v>
      </c>
      <c r="J628" s="78">
        <v>470000000</v>
      </c>
      <c r="K628" s="71" t="s">
        <v>31</v>
      </c>
      <c r="L628" s="119" t="s">
        <v>197</v>
      </c>
      <c r="M628" s="98" t="s">
        <v>39</v>
      </c>
      <c r="N628" s="72" t="s">
        <v>74</v>
      </c>
      <c r="O628" s="123" t="s">
        <v>1814</v>
      </c>
      <c r="P628" s="15" t="s">
        <v>37</v>
      </c>
      <c r="Q628" s="73" t="s">
        <v>94</v>
      </c>
      <c r="R628" s="15" t="s">
        <v>26</v>
      </c>
      <c r="S628" s="252">
        <v>1</v>
      </c>
      <c r="T628" s="146">
        <v>118440</v>
      </c>
      <c r="U628" s="290">
        <f>S628*T628</f>
        <v>118440</v>
      </c>
      <c r="V628" s="14">
        <f t="shared" si="22"/>
        <v>132652.80000000002</v>
      </c>
      <c r="W628" s="67" t="s">
        <v>75</v>
      </c>
      <c r="X628" s="10" t="s">
        <v>32</v>
      </c>
      <c r="Y628" s="117"/>
    </row>
    <row r="629" spans="2:25" ht="63.75">
      <c r="B629" s="67" t="s">
        <v>3012</v>
      </c>
      <c r="C629" s="15" t="s">
        <v>34</v>
      </c>
      <c r="D629" s="246" t="s">
        <v>3008</v>
      </c>
      <c r="E629" s="253" t="s">
        <v>3013</v>
      </c>
      <c r="F629" s="254" t="s">
        <v>3014</v>
      </c>
      <c r="G629" s="117"/>
      <c r="H629" s="8" t="s">
        <v>30</v>
      </c>
      <c r="I629" s="118">
        <v>0</v>
      </c>
      <c r="J629" s="78">
        <v>470000000</v>
      </c>
      <c r="K629" s="71" t="s">
        <v>31</v>
      </c>
      <c r="L629" s="119" t="s">
        <v>197</v>
      </c>
      <c r="M629" s="98" t="s">
        <v>39</v>
      </c>
      <c r="N629" s="72" t="s">
        <v>74</v>
      </c>
      <c r="O629" s="123" t="s">
        <v>1814</v>
      </c>
      <c r="P629" s="15" t="s">
        <v>37</v>
      </c>
      <c r="Q629" s="73" t="s">
        <v>94</v>
      </c>
      <c r="R629" s="15" t="s">
        <v>26</v>
      </c>
      <c r="S629" s="252">
        <v>1</v>
      </c>
      <c r="T629" s="146">
        <v>348214.29</v>
      </c>
      <c r="U629" s="14">
        <v>0</v>
      </c>
      <c r="V629" s="14">
        <f t="shared" si="22"/>
        <v>0</v>
      </c>
      <c r="W629" s="67" t="s">
        <v>75</v>
      </c>
      <c r="X629" s="10" t="s">
        <v>32</v>
      </c>
      <c r="Y629" s="117" t="s">
        <v>2181</v>
      </c>
    </row>
    <row r="630" spans="2:25" ht="63.75">
      <c r="B630" s="67" t="s">
        <v>3015</v>
      </c>
      <c r="C630" s="15" t="s">
        <v>34</v>
      </c>
      <c r="D630" s="246" t="s">
        <v>3008</v>
      </c>
      <c r="E630" s="253" t="s">
        <v>3013</v>
      </c>
      <c r="F630" s="254" t="s">
        <v>3014</v>
      </c>
      <c r="G630" s="117"/>
      <c r="H630" s="8" t="s">
        <v>30</v>
      </c>
      <c r="I630" s="118">
        <v>0</v>
      </c>
      <c r="J630" s="78">
        <v>470000000</v>
      </c>
      <c r="K630" s="71" t="s">
        <v>31</v>
      </c>
      <c r="L630" s="119" t="s">
        <v>197</v>
      </c>
      <c r="M630" s="98" t="s">
        <v>39</v>
      </c>
      <c r="N630" s="72" t="s">
        <v>74</v>
      </c>
      <c r="O630" s="123" t="s">
        <v>1814</v>
      </c>
      <c r="P630" s="15" t="s">
        <v>37</v>
      </c>
      <c r="Q630" s="73" t="s">
        <v>94</v>
      </c>
      <c r="R630" s="15" t="s">
        <v>26</v>
      </c>
      <c r="S630" s="252">
        <v>1</v>
      </c>
      <c r="T630" s="146">
        <v>115290</v>
      </c>
      <c r="U630" s="290">
        <f>S630*T630</f>
        <v>115290</v>
      </c>
      <c r="V630" s="14">
        <f t="shared" si="22"/>
        <v>129124.80000000002</v>
      </c>
      <c r="W630" s="67" t="s">
        <v>75</v>
      </c>
      <c r="X630" s="10" t="s">
        <v>32</v>
      </c>
      <c r="Y630" s="117"/>
    </row>
    <row r="631" spans="2:25" ht="63.75">
      <c r="B631" s="67" t="s">
        <v>3016</v>
      </c>
      <c r="C631" s="15" t="s">
        <v>34</v>
      </c>
      <c r="D631" s="246" t="s">
        <v>3017</v>
      </c>
      <c r="E631" s="253" t="s">
        <v>3018</v>
      </c>
      <c r="F631" s="252" t="s">
        <v>3019</v>
      </c>
      <c r="G631" s="117"/>
      <c r="H631" s="8" t="s">
        <v>30</v>
      </c>
      <c r="I631" s="118">
        <v>0</v>
      </c>
      <c r="J631" s="78">
        <v>470000000</v>
      </c>
      <c r="K631" s="71" t="s">
        <v>31</v>
      </c>
      <c r="L631" s="119" t="s">
        <v>197</v>
      </c>
      <c r="M631" s="98" t="s">
        <v>39</v>
      </c>
      <c r="N631" s="72" t="s">
        <v>74</v>
      </c>
      <c r="O631" s="123" t="s">
        <v>1814</v>
      </c>
      <c r="P631" s="15" t="s">
        <v>37</v>
      </c>
      <c r="Q631" s="73" t="s">
        <v>94</v>
      </c>
      <c r="R631" s="15" t="s">
        <v>26</v>
      </c>
      <c r="S631" s="252">
        <v>1</v>
      </c>
      <c r="T631" s="146">
        <v>390352.86</v>
      </c>
      <c r="U631" s="14">
        <v>0</v>
      </c>
      <c r="V631" s="14">
        <f aca="true" t="shared" si="23" ref="V631:V694">U631*1.12</f>
        <v>0</v>
      </c>
      <c r="W631" s="67" t="s">
        <v>75</v>
      </c>
      <c r="X631" s="10" t="s">
        <v>32</v>
      </c>
      <c r="Y631" s="117" t="s">
        <v>2181</v>
      </c>
    </row>
    <row r="632" spans="2:25" ht="63.75">
      <c r="B632" s="67" t="s">
        <v>3020</v>
      </c>
      <c r="C632" s="15" t="s">
        <v>34</v>
      </c>
      <c r="D632" s="246" t="s">
        <v>3017</v>
      </c>
      <c r="E632" s="253" t="s">
        <v>3018</v>
      </c>
      <c r="F632" s="252" t="s">
        <v>3019</v>
      </c>
      <c r="G632" s="117"/>
      <c r="H632" s="8" t="s">
        <v>30</v>
      </c>
      <c r="I632" s="118">
        <v>0</v>
      </c>
      <c r="J632" s="78">
        <v>470000000</v>
      </c>
      <c r="K632" s="71" t="s">
        <v>31</v>
      </c>
      <c r="L632" s="119" t="s">
        <v>197</v>
      </c>
      <c r="M632" s="98" t="s">
        <v>39</v>
      </c>
      <c r="N632" s="72" t="s">
        <v>74</v>
      </c>
      <c r="O632" s="123" t="s">
        <v>1814</v>
      </c>
      <c r="P632" s="15" t="s">
        <v>37</v>
      </c>
      <c r="Q632" s="73" t="s">
        <v>94</v>
      </c>
      <c r="R632" s="15" t="s">
        <v>26</v>
      </c>
      <c r="S632" s="252">
        <v>1</v>
      </c>
      <c r="T632" s="146">
        <v>182070</v>
      </c>
      <c r="U632" s="290">
        <f>S632*T632</f>
        <v>182070</v>
      </c>
      <c r="V632" s="14">
        <f t="shared" si="23"/>
        <v>203918.40000000002</v>
      </c>
      <c r="W632" s="67" t="s">
        <v>75</v>
      </c>
      <c r="X632" s="10" t="s">
        <v>32</v>
      </c>
      <c r="Y632" s="117"/>
    </row>
    <row r="633" spans="2:25" ht="63.75">
      <c r="B633" s="67" t="s">
        <v>3021</v>
      </c>
      <c r="C633" s="15" t="s">
        <v>34</v>
      </c>
      <c r="D633" s="246" t="s">
        <v>3017</v>
      </c>
      <c r="E633" s="253" t="s">
        <v>3018</v>
      </c>
      <c r="F633" s="252" t="s">
        <v>3022</v>
      </c>
      <c r="G633" s="117"/>
      <c r="H633" s="8" t="s">
        <v>30</v>
      </c>
      <c r="I633" s="118">
        <v>0</v>
      </c>
      <c r="J633" s="78">
        <v>470000000</v>
      </c>
      <c r="K633" s="71" t="s">
        <v>31</v>
      </c>
      <c r="L633" s="119" t="s">
        <v>197</v>
      </c>
      <c r="M633" s="98" t="s">
        <v>39</v>
      </c>
      <c r="N633" s="72" t="s">
        <v>74</v>
      </c>
      <c r="O633" s="123" t="s">
        <v>1814</v>
      </c>
      <c r="P633" s="15" t="s">
        <v>37</v>
      </c>
      <c r="Q633" s="73" t="s">
        <v>94</v>
      </c>
      <c r="R633" s="15" t="s">
        <v>26</v>
      </c>
      <c r="S633" s="252">
        <v>1</v>
      </c>
      <c r="T633" s="146">
        <v>390352.86</v>
      </c>
      <c r="U633" s="14">
        <v>0</v>
      </c>
      <c r="V633" s="14">
        <f t="shared" si="23"/>
        <v>0</v>
      </c>
      <c r="W633" s="67" t="s">
        <v>75</v>
      </c>
      <c r="X633" s="10" t="s">
        <v>32</v>
      </c>
      <c r="Y633" s="117" t="s">
        <v>2181</v>
      </c>
    </row>
    <row r="634" spans="2:25" ht="63.75">
      <c r="B634" s="67" t="s">
        <v>3023</v>
      </c>
      <c r="C634" s="15" t="s">
        <v>34</v>
      </c>
      <c r="D634" s="246" t="s">
        <v>3017</v>
      </c>
      <c r="E634" s="253" t="s">
        <v>3018</v>
      </c>
      <c r="F634" s="252" t="s">
        <v>3022</v>
      </c>
      <c r="G634" s="117"/>
      <c r="H634" s="8" t="s">
        <v>30</v>
      </c>
      <c r="I634" s="118">
        <v>0</v>
      </c>
      <c r="J634" s="78">
        <v>470000000</v>
      </c>
      <c r="K634" s="71" t="s">
        <v>31</v>
      </c>
      <c r="L634" s="119" t="s">
        <v>197</v>
      </c>
      <c r="M634" s="98" t="s">
        <v>39</v>
      </c>
      <c r="N634" s="72" t="s">
        <v>74</v>
      </c>
      <c r="O634" s="123" t="s">
        <v>1814</v>
      </c>
      <c r="P634" s="15" t="s">
        <v>37</v>
      </c>
      <c r="Q634" s="73" t="s">
        <v>94</v>
      </c>
      <c r="R634" s="15" t="s">
        <v>26</v>
      </c>
      <c r="S634" s="252">
        <v>1</v>
      </c>
      <c r="T634" s="146">
        <v>182070</v>
      </c>
      <c r="U634" s="290">
        <f>S634*T634</f>
        <v>182070</v>
      </c>
      <c r="V634" s="14">
        <f t="shared" si="23"/>
        <v>203918.40000000002</v>
      </c>
      <c r="W634" s="67" t="s">
        <v>75</v>
      </c>
      <c r="X634" s="10" t="s">
        <v>32</v>
      </c>
      <c r="Y634" s="117"/>
    </row>
    <row r="635" spans="2:25" ht="63.75">
      <c r="B635" s="67" t="s">
        <v>3024</v>
      </c>
      <c r="C635" s="15" t="s">
        <v>34</v>
      </c>
      <c r="D635" s="246" t="s">
        <v>3008</v>
      </c>
      <c r="E635" s="253" t="s">
        <v>3009</v>
      </c>
      <c r="F635" s="254" t="s">
        <v>3025</v>
      </c>
      <c r="G635" s="117"/>
      <c r="H635" s="8" t="s">
        <v>30</v>
      </c>
      <c r="I635" s="118">
        <v>0</v>
      </c>
      <c r="J635" s="78">
        <v>470000000</v>
      </c>
      <c r="K635" s="71" t="s">
        <v>31</v>
      </c>
      <c r="L635" s="119" t="s">
        <v>197</v>
      </c>
      <c r="M635" s="98" t="s">
        <v>39</v>
      </c>
      <c r="N635" s="72" t="s">
        <v>74</v>
      </c>
      <c r="O635" s="123" t="s">
        <v>1814</v>
      </c>
      <c r="P635" s="15" t="s">
        <v>37</v>
      </c>
      <c r="Q635" s="73" t="s">
        <v>94</v>
      </c>
      <c r="R635" s="15" t="s">
        <v>26</v>
      </c>
      <c r="S635" s="252">
        <v>1</v>
      </c>
      <c r="T635" s="146">
        <v>388392.86</v>
      </c>
      <c r="U635" s="14">
        <v>0</v>
      </c>
      <c r="V635" s="14">
        <f t="shared" si="23"/>
        <v>0</v>
      </c>
      <c r="W635" s="67" t="s">
        <v>75</v>
      </c>
      <c r="X635" s="10" t="s">
        <v>32</v>
      </c>
      <c r="Y635" s="117" t="s">
        <v>2181</v>
      </c>
    </row>
    <row r="636" spans="2:25" ht="63.75">
      <c r="B636" s="67" t="s">
        <v>3026</v>
      </c>
      <c r="C636" s="15" t="s">
        <v>34</v>
      </c>
      <c r="D636" s="246" t="s">
        <v>3008</v>
      </c>
      <c r="E636" s="253" t="s">
        <v>3009</v>
      </c>
      <c r="F636" s="254" t="s">
        <v>3025</v>
      </c>
      <c r="G636" s="117"/>
      <c r="H636" s="8" t="s">
        <v>30</v>
      </c>
      <c r="I636" s="118">
        <v>0</v>
      </c>
      <c r="J636" s="78">
        <v>470000000</v>
      </c>
      <c r="K636" s="71" t="s">
        <v>31</v>
      </c>
      <c r="L636" s="119" t="s">
        <v>197</v>
      </c>
      <c r="M636" s="98" t="s">
        <v>39</v>
      </c>
      <c r="N636" s="72" t="s">
        <v>74</v>
      </c>
      <c r="O636" s="123" t="s">
        <v>1814</v>
      </c>
      <c r="P636" s="15" t="s">
        <v>37</v>
      </c>
      <c r="Q636" s="73" t="s">
        <v>94</v>
      </c>
      <c r="R636" s="15" t="s">
        <v>26</v>
      </c>
      <c r="S636" s="252">
        <v>1</v>
      </c>
      <c r="T636" s="146">
        <v>146160</v>
      </c>
      <c r="U636" s="290">
        <f>S636*T636</f>
        <v>146160</v>
      </c>
      <c r="V636" s="14">
        <f t="shared" si="23"/>
        <v>163699.2</v>
      </c>
      <c r="W636" s="67" t="s">
        <v>75</v>
      </c>
      <c r="X636" s="10" t="s">
        <v>32</v>
      </c>
      <c r="Y636" s="117"/>
    </row>
    <row r="637" spans="2:25" ht="63.75">
      <c r="B637" s="67" t="s">
        <v>3027</v>
      </c>
      <c r="C637" s="15" t="s">
        <v>34</v>
      </c>
      <c r="D637" s="246" t="s">
        <v>3028</v>
      </c>
      <c r="E637" s="248" t="s">
        <v>3029</v>
      </c>
      <c r="F637" s="254" t="s">
        <v>3030</v>
      </c>
      <c r="G637" s="117"/>
      <c r="H637" s="8" t="s">
        <v>30</v>
      </c>
      <c r="I637" s="118">
        <v>0</v>
      </c>
      <c r="J637" s="78">
        <v>470000000</v>
      </c>
      <c r="K637" s="71" t="s">
        <v>31</v>
      </c>
      <c r="L637" s="119" t="s">
        <v>197</v>
      </c>
      <c r="M637" s="98" t="s">
        <v>39</v>
      </c>
      <c r="N637" s="72" t="s">
        <v>74</v>
      </c>
      <c r="O637" s="123" t="s">
        <v>1814</v>
      </c>
      <c r="P637" s="15" t="s">
        <v>37</v>
      </c>
      <c r="Q637" s="73" t="s">
        <v>94</v>
      </c>
      <c r="R637" s="15" t="s">
        <v>26</v>
      </c>
      <c r="S637" s="252">
        <v>1</v>
      </c>
      <c r="T637" s="146">
        <v>2402679</v>
      </c>
      <c r="U637" s="14">
        <v>0</v>
      </c>
      <c r="V637" s="14">
        <f t="shared" si="23"/>
        <v>0</v>
      </c>
      <c r="W637" s="67" t="s">
        <v>75</v>
      </c>
      <c r="X637" s="10" t="s">
        <v>32</v>
      </c>
      <c r="Y637" s="117" t="s">
        <v>2181</v>
      </c>
    </row>
    <row r="638" spans="2:25" ht="63.75">
      <c r="B638" s="67" t="s">
        <v>3031</v>
      </c>
      <c r="C638" s="15" t="s">
        <v>34</v>
      </c>
      <c r="D638" s="246" t="s">
        <v>3028</v>
      </c>
      <c r="E638" s="248" t="s">
        <v>3029</v>
      </c>
      <c r="F638" s="254" t="s">
        <v>3030</v>
      </c>
      <c r="G638" s="117"/>
      <c r="H638" s="8" t="s">
        <v>30</v>
      </c>
      <c r="I638" s="118">
        <v>0</v>
      </c>
      <c r="J638" s="78">
        <v>470000000</v>
      </c>
      <c r="K638" s="71" t="s">
        <v>31</v>
      </c>
      <c r="L638" s="119" t="s">
        <v>197</v>
      </c>
      <c r="M638" s="98" t="s">
        <v>39</v>
      </c>
      <c r="N638" s="72" t="s">
        <v>74</v>
      </c>
      <c r="O638" s="123" t="s">
        <v>1814</v>
      </c>
      <c r="P638" s="15" t="s">
        <v>37</v>
      </c>
      <c r="Q638" s="73" t="s">
        <v>94</v>
      </c>
      <c r="R638" s="15" t="s">
        <v>26</v>
      </c>
      <c r="S638" s="252">
        <v>1</v>
      </c>
      <c r="T638" s="146">
        <v>1228500</v>
      </c>
      <c r="U638" s="290">
        <f>S638*T638</f>
        <v>1228500</v>
      </c>
      <c r="V638" s="14">
        <f t="shared" si="23"/>
        <v>1375920.0000000002</v>
      </c>
      <c r="W638" s="67" t="s">
        <v>75</v>
      </c>
      <c r="X638" s="10" t="s">
        <v>32</v>
      </c>
      <c r="Y638" s="117"/>
    </row>
    <row r="639" spans="2:25" ht="63.75">
      <c r="B639" s="67" t="s">
        <v>3032</v>
      </c>
      <c r="C639" s="15" t="s">
        <v>34</v>
      </c>
      <c r="D639" s="246" t="s">
        <v>3028</v>
      </c>
      <c r="E639" s="248" t="s">
        <v>3033</v>
      </c>
      <c r="F639" s="254" t="s">
        <v>3034</v>
      </c>
      <c r="G639" s="117"/>
      <c r="H639" s="8" t="s">
        <v>30</v>
      </c>
      <c r="I639" s="118">
        <v>0</v>
      </c>
      <c r="J639" s="78">
        <v>470000000</v>
      </c>
      <c r="K639" s="71" t="s">
        <v>31</v>
      </c>
      <c r="L639" s="119" t="s">
        <v>197</v>
      </c>
      <c r="M639" s="98" t="s">
        <v>39</v>
      </c>
      <c r="N639" s="72" t="s">
        <v>74</v>
      </c>
      <c r="O639" s="123" t="s">
        <v>1814</v>
      </c>
      <c r="P639" s="15" t="s">
        <v>37</v>
      </c>
      <c r="Q639" s="73" t="s">
        <v>94</v>
      </c>
      <c r="R639" s="15" t="s">
        <v>26</v>
      </c>
      <c r="S639" s="252">
        <v>1</v>
      </c>
      <c r="T639" s="146">
        <v>2741518</v>
      </c>
      <c r="U639" s="14">
        <v>0</v>
      </c>
      <c r="V639" s="14">
        <f t="shared" si="23"/>
        <v>0</v>
      </c>
      <c r="W639" s="67" t="s">
        <v>75</v>
      </c>
      <c r="X639" s="10" t="s">
        <v>32</v>
      </c>
      <c r="Y639" s="117" t="s">
        <v>2181</v>
      </c>
    </row>
    <row r="640" spans="2:25" ht="63.75">
      <c r="B640" s="67" t="s">
        <v>3035</v>
      </c>
      <c r="C640" s="15" t="s">
        <v>34</v>
      </c>
      <c r="D640" s="246" t="s">
        <v>3028</v>
      </c>
      <c r="E640" s="248" t="s">
        <v>3033</v>
      </c>
      <c r="F640" s="254" t="s">
        <v>3034</v>
      </c>
      <c r="G640" s="117"/>
      <c r="H640" s="8" t="s">
        <v>30</v>
      </c>
      <c r="I640" s="118">
        <v>0</v>
      </c>
      <c r="J640" s="78">
        <v>470000000</v>
      </c>
      <c r="K640" s="71" t="s">
        <v>31</v>
      </c>
      <c r="L640" s="119" t="s">
        <v>197</v>
      </c>
      <c r="M640" s="98" t="s">
        <v>39</v>
      </c>
      <c r="N640" s="72" t="s">
        <v>74</v>
      </c>
      <c r="O640" s="123" t="s">
        <v>1814</v>
      </c>
      <c r="P640" s="15" t="s">
        <v>37</v>
      </c>
      <c r="Q640" s="73" t="s">
        <v>94</v>
      </c>
      <c r="R640" s="15" t="s">
        <v>26</v>
      </c>
      <c r="S640" s="252">
        <v>1</v>
      </c>
      <c r="T640" s="146">
        <v>2009700</v>
      </c>
      <c r="U640" s="290">
        <f>S640*T640</f>
        <v>2009700</v>
      </c>
      <c r="V640" s="14">
        <f t="shared" si="23"/>
        <v>2250864</v>
      </c>
      <c r="W640" s="67" t="s">
        <v>75</v>
      </c>
      <c r="X640" s="10" t="s">
        <v>32</v>
      </c>
      <c r="Y640" s="117"/>
    </row>
    <row r="641" spans="2:25" ht="63.75">
      <c r="B641" s="67" t="s">
        <v>3036</v>
      </c>
      <c r="C641" s="15" t="s">
        <v>34</v>
      </c>
      <c r="D641" s="212" t="s">
        <v>3037</v>
      </c>
      <c r="E641" s="255" t="s">
        <v>2149</v>
      </c>
      <c r="F641" s="249" t="s">
        <v>3038</v>
      </c>
      <c r="G641" s="117"/>
      <c r="H641" s="8" t="s">
        <v>30</v>
      </c>
      <c r="I641" s="118">
        <v>0</v>
      </c>
      <c r="J641" s="78">
        <v>470000000</v>
      </c>
      <c r="K641" s="71" t="s">
        <v>31</v>
      </c>
      <c r="L641" s="119" t="s">
        <v>197</v>
      </c>
      <c r="M641" s="98" t="s">
        <v>39</v>
      </c>
      <c r="N641" s="72" t="s">
        <v>74</v>
      </c>
      <c r="O641" s="123" t="s">
        <v>1814</v>
      </c>
      <c r="P641" s="15" t="s">
        <v>37</v>
      </c>
      <c r="Q641" s="73" t="s">
        <v>94</v>
      </c>
      <c r="R641" s="15" t="s">
        <v>26</v>
      </c>
      <c r="S641" s="256">
        <v>1</v>
      </c>
      <c r="T641" s="146">
        <v>3135008.8</v>
      </c>
      <c r="U641" s="14">
        <v>0</v>
      </c>
      <c r="V641" s="14">
        <f t="shared" si="23"/>
        <v>0</v>
      </c>
      <c r="W641" s="67" t="s">
        <v>75</v>
      </c>
      <c r="X641" s="10" t="s">
        <v>32</v>
      </c>
      <c r="Y641" s="117" t="s">
        <v>2181</v>
      </c>
    </row>
    <row r="642" spans="2:25" ht="63.75">
      <c r="B642" s="67" t="s">
        <v>3039</v>
      </c>
      <c r="C642" s="15" t="s">
        <v>34</v>
      </c>
      <c r="D642" s="212" t="s">
        <v>3037</v>
      </c>
      <c r="E642" s="255" t="s">
        <v>2149</v>
      </c>
      <c r="F642" s="249" t="s">
        <v>3038</v>
      </c>
      <c r="G642" s="117"/>
      <c r="H642" s="8" t="s">
        <v>30</v>
      </c>
      <c r="I642" s="118">
        <v>0</v>
      </c>
      <c r="J642" s="78">
        <v>470000000</v>
      </c>
      <c r="K642" s="71" t="s">
        <v>31</v>
      </c>
      <c r="L642" s="119" t="s">
        <v>197</v>
      </c>
      <c r="M642" s="98" t="s">
        <v>39</v>
      </c>
      <c r="N642" s="72" t="s">
        <v>74</v>
      </c>
      <c r="O642" s="123" t="s">
        <v>1814</v>
      </c>
      <c r="P642" s="15" t="s">
        <v>37</v>
      </c>
      <c r="Q642" s="73" t="s">
        <v>94</v>
      </c>
      <c r="R642" s="15" t="s">
        <v>26</v>
      </c>
      <c r="S642" s="256">
        <v>1</v>
      </c>
      <c r="T642" s="146">
        <v>2690000</v>
      </c>
      <c r="U642" s="290">
        <f>S642*T642</f>
        <v>2690000</v>
      </c>
      <c r="V642" s="14">
        <f t="shared" si="23"/>
        <v>3012800.0000000005</v>
      </c>
      <c r="W642" s="67" t="s">
        <v>75</v>
      </c>
      <c r="X642" s="10" t="s">
        <v>32</v>
      </c>
      <c r="Y642" s="117"/>
    </row>
    <row r="643" spans="2:25" ht="63.75">
      <c r="B643" s="67" t="s">
        <v>3040</v>
      </c>
      <c r="C643" s="15" t="s">
        <v>34</v>
      </c>
      <c r="D643" s="246" t="s">
        <v>3041</v>
      </c>
      <c r="E643" s="249" t="s">
        <v>3042</v>
      </c>
      <c r="F643" s="249" t="s">
        <v>3043</v>
      </c>
      <c r="G643" s="117"/>
      <c r="H643" s="8" t="s">
        <v>30</v>
      </c>
      <c r="I643" s="118">
        <v>0</v>
      </c>
      <c r="J643" s="78">
        <v>470000000</v>
      </c>
      <c r="K643" s="71" t="s">
        <v>31</v>
      </c>
      <c r="L643" s="119" t="s">
        <v>197</v>
      </c>
      <c r="M643" s="98" t="s">
        <v>39</v>
      </c>
      <c r="N643" s="72" t="s">
        <v>74</v>
      </c>
      <c r="O643" s="123" t="s">
        <v>1814</v>
      </c>
      <c r="P643" s="15" t="s">
        <v>37</v>
      </c>
      <c r="Q643" s="73" t="s">
        <v>94</v>
      </c>
      <c r="R643" s="15" t="s">
        <v>26</v>
      </c>
      <c r="S643" s="256">
        <v>2</v>
      </c>
      <c r="T643" s="146">
        <v>450411.25</v>
      </c>
      <c r="U643" s="14">
        <v>0</v>
      </c>
      <c r="V643" s="14">
        <f t="shared" si="23"/>
        <v>0</v>
      </c>
      <c r="W643" s="67" t="s">
        <v>75</v>
      </c>
      <c r="X643" s="10" t="s">
        <v>32</v>
      </c>
      <c r="Y643" s="117" t="s">
        <v>2181</v>
      </c>
    </row>
    <row r="644" spans="2:25" ht="63.75">
      <c r="B644" s="67" t="s">
        <v>3044</v>
      </c>
      <c r="C644" s="15" t="s">
        <v>34</v>
      </c>
      <c r="D644" s="246" t="s">
        <v>3041</v>
      </c>
      <c r="E644" s="249" t="s">
        <v>3042</v>
      </c>
      <c r="F644" s="249" t="s">
        <v>3043</v>
      </c>
      <c r="G644" s="117"/>
      <c r="H644" s="8" t="s">
        <v>30</v>
      </c>
      <c r="I644" s="118">
        <v>0</v>
      </c>
      <c r="J644" s="78">
        <v>470000000</v>
      </c>
      <c r="K644" s="71" t="s">
        <v>31</v>
      </c>
      <c r="L644" s="119" t="s">
        <v>197</v>
      </c>
      <c r="M644" s="98" t="s">
        <v>39</v>
      </c>
      <c r="N644" s="72" t="s">
        <v>74</v>
      </c>
      <c r="O644" s="123" t="s">
        <v>1814</v>
      </c>
      <c r="P644" s="15" t="s">
        <v>37</v>
      </c>
      <c r="Q644" s="73" t="s">
        <v>94</v>
      </c>
      <c r="R644" s="15" t="s">
        <v>26</v>
      </c>
      <c r="S644" s="256">
        <v>2</v>
      </c>
      <c r="T644" s="146">
        <v>335500</v>
      </c>
      <c r="U644" s="290">
        <f>S644*T644</f>
        <v>671000</v>
      </c>
      <c r="V644" s="14">
        <f t="shared" si="23"/>
        <v>751520.0000000001</v>
      </c>
      <c r="W644" s="67" t="s">
        <v>75</v>
      </c>
      <c r="X644" s="10" t="s">
        <v>32</v>
      </c>
      <c r="Y644" s="117"/>
    </row>
    <row r="645" spans="2:25" ht="63.75">
      <c r="B645" s="67" t="s">
        <v>3045</v>
      </c>
      <c r="C645" s="15" t="s">
        <v>34</v>
      </c>
      <c r="D645" s="212" t="s">
        <v>3046</v>
      </c>
      <c r="E645" s="257" t="s">
        <v>3047</v>
      </c>
      <c r="F645" s="249" t="s">
        <v>3048</v>
      </c>
      <c r="G645" s="117"/>
      <c r="H645" s="8" t="s">
        <v>30</v>
      </c>
      <c r="I645" s="118">
        <v>0</v>
      </c>
      <c r="J645" s="78">
        <v>470000000</v>
      </c>
      <c r="K645" s="71" t="s">
        <v>31</v>
      </c>
      <c r="L645" s="119" t="s">
        <v>197</v>
      </c>
      <c r="M645" s="98" t="s">
        <v>39</v>
      </c>
      <c r="N645" s="72" t="s">
        <v>74</v>
      </c>
      <c r="O645" s="123" t="s">
        <v>1814</v>
      </c>
      <c r="P645" s="15" t="s">
        <v>37</v>
      </c>
      <c r="Q645" s="73" t="s">
        <v>94</v>
      </c>
      <c r="R645" s="15" t="s">
        <v>26</v>
      </c>
      <c r="S645" s="256">
        <v>2</v>
      </c>
      <c r="T645" s="146">
        <v>35312.2</v>
      </c>
      <c r="U645" s="14">
        <v>0</v>
      </c>
      <c r="V645" s="14">
        <f t="shared" si="23"/>
        <v>0</v>
      </c>
      <c r="W645" s="67" t="s">
        <v>75</v>
      </c>
      <c r="X645" s="10" t="s">
        <v>32</v>
      </c>
      <c r="Y645" s="117" t="s">
        <v>2181</v>
      </c>
    </row>
    <row r="646" spans="2:25" ht="63.75">
      <c r="B646" s="67" t="s">
        <v>3049</v>
      </c>
      <c r="C646" s="15" t="s">
        <v>34</v>
      </c>
      <c r="D646" s="212" t="s">
        <v>3046</v>
      </c>
      <c r="E646" s="257" t="s">
        <v>3047</v>
      </c>
      <c r="F646" s="249" t="s">
        <v>3048</v>
      </c>
      <c r="G646" s="117"/>
      <c r="H646" s="8" t="s">
        <v>30</v>
      </c>
      <c r="I646" s="118">
        <v>0</v>
      </c>
      <c r="J646" s="78">
        <v>470000000</v>
      </c>
      <c r="K646" s="71" t="s">
        <v>31</v>
      </c>
      <c r="L646" s="119" t="s">
        <v>197</v>
      </c>
      <c r="M646" s="98" t="s">
        <v>39</v>
      </c>
      <c r="N646" s="72" t="s">
        <v>74</v>
      </c>
      <c r="O646" s="123" t="s">
        <v>1814</v>
      </c>
      <c r="P646" s="15" t="s">
        <v>37</v>
      </c>
      <c r="Q646" s="73" t="s">
        <v>94</v>
      </c>
      <c r="R646" s="15" t="s">
        <v>26</v>
      </c>
      <c r="S646" s="256">
        <v>2</v>
      </c>
      <c r="T646" s="146">
        <v>26500</v>
      </c>
      <c r="U646" s="290">
        <f>S646*T646</f>
        <v>53000</v>
      </c>
      <c r="V646" s="14">
        <f t="shared" si="23"/>
        <v>59360.00000000001</v>
      </c>
      <c r="W646" s="67" t="s">
        <v>75</v>
      </c>
      <c r="X646" s="10" t="s">
        <v>32</v>
      </c>
      <c r="Y646" s="117"/>
    </row>
    <row r="647" spans="2:25" ht="63.75">
      <c r="B647" s="67" t="s">
        <v>3050</v>
      </c>
      <c r="C647" s="15" t="s">
        <v>34</v>
      </c>
      <c r="D647" s="246" t="s">
        <v>3051</v>
      </c>
      <c r="E647" s="258" t="s">
        <v>3052</v>
      </c>
      <c r="F647" s="249" t="s">
        <v>3053</v>
      </c>
      <c r="G647" s="117"/>
      <c r="H647" s="8" t="s">
        <v>30</v>
      </c>
      <c r="I647" s="118">
        <v>0</v>
      </c>
      <c r="J647" s="78">
        <v>470000000</v>
      </c>
      <c r="K647" s="71" t="s">
        <v>31</v>
      </c>
      <c r="L647" s="119" t="s">
        <v>197</v>
      </c>
      <c r="M647" s="98" t="s">
        <v>39</v>
      </c>
      <c r="N647" s="72" t="s">
        <v>74</v>
      </c>
      <c r="O647" s="123" t="s">
        <v>1814</v>
      </c>
      <c r="P647" s="15" t="s">
        <v>37</v>
      </c>
      <c r="Q647" s="255" t="s">
        <v>124</v>
      </c>
      <c r="R647" s="67" t="s">
        <v>239</v>
      </c>
      <c r="S647" s="256">
        <v>8</v>
      </c>
      <c r="T647" s="146">
        <v>10317.92</v>
      </c>
      <c r="U647" s="14">
        <v>0</v>
      </c>
      <c r="V647" s="14">
        <f t="shared" si="23"/>
        <v>0</v>
      </c>
      <c r="W647" s="67" t="s">
        <v>75</v>
      </c>
      <c r="X647" s="10" t="s">
        <v>32</v>
      </c>
      <c r="Y647" s="117" t="s">
        <v>2181</v>
      </c>
    </row>
    <row r="648" spans="2:25" ht="63.75">
      <c r="B648" s="67" t="s">
        <v>3054</v>
      </c>
      <c r="C648" s="15" t="s">
        <v>34</v>
      </c>
      <c r="D648" s="246" t="s">
        <v>3051</v>
      </c>
      <c r="E648" s="258" t="s">
        <v>3052</v>
      </c>
      <c r="F648" s="249" t="s">
        <v>3053</v>
      </c>
      <c r="G648" s="117"/>
      <c r="H648" s="8" t="s">
        <v>30</v>
      </c>
      <c r="I648" s="118">
        <v>0</v>
      </c>
      <c r="J648" s="78">
        <v>470000000</v>
      </c>
      <c r="K648" s="71" t="s">
        <v>31</v>
      </c>
      <c r="L648" s="119" t="s">
        <v>197</v>
      </c>
      <c r="M648" s="98" t="s">
        <v>39</v>
      </c>
      <c r="N648" s="72" t="s">
        <v>74</v>
      </c>
      <c r="O648" s="123" t="s">
        <v>1814</v>
      </c>
      <c r="P648" s="15" t="s">
        <v>37</v>
      </c>
      <c r="Q648" s="255" t="s">
        <v>124</v>
      </c>
      <c r="R648" s="67" t="s">
        <v>239</v>
      </c>
      <c r="S648" s="256">
        <v>8</v>
      </c>
      <c r="T648" s="146">
        <v>8600</v>
      </c>
      <c r="U648" s="290">
        <f>S648*T648</f>
        <v>68800</v>
      </c>
      <c r="V648" s="14">
        <f t="shared" si="23"/>
        <v>77056.00000000001</v>
      </c>
      <c r="W648" s="67" t="s">
        <v>75</v>
      </c>
      <c r="X648" s="10" t="s">
        <v>32</v>
      </c>
      <c r="Y648" s="117"/>
    </row>
    <row r="649" spans="2:25" ht="63.75">
      <c r="B649" s="67" t="s">
        <v>3055</v>
      </c>
      <c r="C649" s="15" t="s">
        <v>34</v>
      </c>
      <c r="D649" s="246" t="s">
        <v>3056</v>
      </c>
      <c r="E649" s="258" t="s">
        <v>3057</v>
      </c>
      <c r="F649" s="249" t="s">
        <v>3058</v>
      </c>
      <c r="G649" s="117"/>
      <c r="H649" s="8" t="s">
        <v>30</v>
      </c>
      <c r="I649" s="118">
        <v>0</v>
      </c>
      <c r="J649" s="78">
        <v>470000000</v>
      </c>
      <c r="K649" s="71" t="s">
        <v>31</v>
      </c>
      <c r="L649" s="119" t="s">
        <v>197</v>
      </c>
      <c r="M649" s="98" t="s">
        <v>39</v>
      </c>
      <c r="N649" s="72" t="s">
        <v>74</v>
      </c>
      <c r="O649" s="123" t="s">
        <v>1814</v>
      </c>
      <c r="P649" s="15" t="s">
        <v>37</v>
      </c>
      <c r="Q649" s="255" t="s">
        <v>124</v>
      </c>
      <c r="R649" s="67" t="s">
        <v>239</v>
      </c>
      <c r="S649" s="256">
        <v>8</v>
      </c>
      <c r="T649" s="146">
        <v>5601.16</v>
      </c>
      <c r="U649" s="14">
        <v>0</v>
      </c>
      <c r="V649" s="14">
        <f t="shared" si="23"/>
        <v>0</v>
      </c>
      <c r="W649" s="67" t="s">
        <v>75</v>
      </c>
      <c r="X649" s="10" t="s">
        <v>32</v>
      </c>
      <c r="Y649" s="117" t="s">
        <v>2181</v>
      </c>
    </row>
    <row r="650" spans="2:25" ht="63.75">
      <c r="B650" s="67" t="s">
        <v>3059</v>
      </c>
      <c r="C650" s="15" t="s">
        <v>34</v>
      </c>
      <c r="D650" s="246" t="s">
        <v>3056</v>
      </c>
      <c r="E650" s="258" t="s">
        <v>3057</v>
      </c>
      <c r="F650" s="249" t="s">
        <v>3058</v>
      </c>
      <c r="G650" s="117"/>
      <c r="H650" s="8" t="s">
        <v>30</v>
      </c>
      <c r="I650" s="118">
        <v>0</v>
      </c>
      <c r="J650" s="78">
        <v>470000000</v>
      </c>
      <c r="K650" s="71" t="s">
        <v>31</v>
      </c>
      <c r="L650" s="119" t="s">
        <v>197</v>
      </c>
      <c r="M650" s="98" t="s">
        <v>39</v>
      </c>
      <c r="N650" s="72" t="s">
        <v>74</v>
      </c>
      <c r="O650" s="123" t="s">
        <v>1814</v>
      </c>
      <c r="P650" s="15" t="s">
        <v>37</v>
      </c>
      <c r="Q650" s="255" t="s">
        <v>124</v>
      </c>
      <c r="R650" s="67" t="s">
        <v>239</v>
      </c>
      <c r="S650" s="256">
        <v>8</v>
      </c>
      <c r="T650" s="146">
        <v>4500</v>
      </c>
      <c r="U650" s="290">
        <f>S650*T650</f>
        <v>36000</v>
      </c>
      <c r="V650" s="14">
        <f t="shared" si="23"/>
        <v>40320.00000000001</v>
      </c>
      <c r="W650" s="67" t="s">
        <v>75</v>
      </c>
      <c r="X650" s="10" t="s">
        <v>32</v>
      </c>
      <c r="Y650" s="117"/>
    </row>
    <row r="651" spans="2:25" ht="63.75">
      <c r="B651" s="67" t="s">
        <v>3060</v>
      </c>
      <c r="C651" s="15" t="s">
        <v>34</v>
      </c>
      <c r="D651" s="212" t="s">
        <v>3061</v>
      </c>
      <c r="E651" s="259" t="s">
        <v>3062</v>
      </c>
      <c r="F651" s="249" t="s">
        <v>3063</v>
      </c>
      <c r="G651" s="117"/>
      <c r="H651" s="8" t="s">
        <v>30</v>
      </c>
      <c r="I651" s="118">
        <v>0</v>
      </c>
      <c r="J651" s="78">
        <v>470000000</v>
      </c>
      <c r="K651" s="71" t="s">
        <v>31</v>
      </c>
      <c r="L651" s="119" t="s">
        <v>197</v>
      </c>
      <c r="M651" s="98" t="s">
        <v>39</v>
      </c>
      <c r="N651" s="72" t="s">
        <v>74</v>
      </c>
      <c r="O651" s="123" t="s">
        <v>1814</v>
      </c>
      <c r="P651" s="15" t="s">
        <v>37</v>
      </c>
      <c r="Q651" s="255" t="s">
        <v>124</v>
      </c>
      <c r="R651" s="67" t="s">
        <v>239</v>
      </c>
      <c r="S651" s="256">
        <v>24</v>
      </c>
      <c r="T651" s="146">
        <v>115115</v>
      </c>
      <c r="U651" s="14">
        <v>0</v>
      </c>
      <c r="V651" s="14">
        <f t="shared" si="23"/>
        <v>0</v>
      </c>
      <c r="W651" s="67" t="s">
        <v>75</v>
      </c>
      <c r="X651" s="10" t="s">
        <v>32</v>
      </c>
      <c r="Y651" s="117" t="s">
        <v>2181</v>
      </c>
    </row>
    <row r="652" spans="2:25" ht="63.75">
      <c r="B652" s="67" t="s">
        <v>3064</v>
      </c>
      <c r="C652" s="15" t="s">
        <v>34</v>
      </c>
      <c r="D652" s="212" t="s">
        <v>3061</v>
      </c>
      <c r="E652" s="259" t="s">
        <v>3062</v>
      </c>
      <c r="F652" s="249" t="s">
        <v>3063</v>
      </c>
      <c r="G652" s="117"/>
      <c r="H652" s="8" t="s">
        <v>30</v>
      </c>
      <c r="I652" s="118">
        <v>0</v>
      </c>
      <c r="J652" s="78">
        <v>470000000</v>
      </c>
      <c r="K652" s="71" t="s">
        <v>31</v>
      </c>
      <c r="L652" s="119" t="s">
        <v>197</v>
      </c>
      <c r="M652" s="98" t="s">
        <v>39</v>
      </c>
      <c r="N652" s="72" t="s">
        <v>74</v>
      </c>
      <c r="O652" s="123" t="s">
        <v>1814</v>
      </c>
      <c r="P652" s="15" t="s">
        <v>37</v>
      </c>
      <c r="Q652" s="255" t="s">
        <v>124</v>
      </c>
      <c r="R652" s="67" t="s">
        <v>239</v>
      </c>
      <c r="S652" s="256">
        <v>24</v>
      </c>
      <c r="T652" s="146">
        <v>76400</v>
      </c>
      <c r="U652" s="290">
        <f>S652*T652</f>
        <v>1833600</v>
      </c>
      <c r="V652" s="14">
        <f t="shared" si="23"/>
        <v>2053632.0000000002</v>
      </c>
      <c r="W652" s="67" t="s">
        <v>75</v>
      </c>
      <c r="X652" s="10" t="s">
        <v>32</v>
      </c>
      <c r="Y652" s="117"/>
    </row>
    <row r="653" spans="2:25" ht="63.75">
      <c r="B653" s="67" t="s">
        <v>3065</v>
      </c>
      <c r="C653" s="15" t="s">
        <v>34</v>
      </c>
      <c r="D653" s="246" t="s">
        <v>3066</v>
      </c>
      <c r="E653" s="249" t="s">
        <v>3067</v>
      </c>
      <c r="F653" s="249" t="s">
        <v>3068</v>
      </c>
      <c r="G653" s="117"/>
      <c r="H653" s="8" t="s">
        <v>30</v>
      </c>
      <c r="I653" s="118">
        <v>0</v>
      </c>
      <c r="J653" s="78">
        <v>470000000</v>
      </c>
      <c r="K653" s="71" t="s">
        <v>31</v>
      </c>
      <c r="L653" s="119" t="s">
        <v>197</v>
      </c>
      <c r="M653" s="98" t="s">
        <v>39</v>
      </c>
      <c r="N653" s="72" t="s">
        <v>74</v>
      </c>
      <c r="O653" s="123" t="s">
        <v>1814</v>
      </c>
      <c r="P653" s="15" t="s">
        <v>37</v>
      </c>
      <c r="Q653" s="73" t="s">
        <v>94</v>
      </c>
      <c r="R653" s="15" t="s">
        <v>26</v>
      </c>
      <c r="S653" s="256">
        <v>10</v>
      </c>
      <c r="T653" s="146">
        <v>46224.18</v>
      </c>
      <c r="U653" s="14">
        <v>0</v>
      </c>
      <c r="V653" s="14">
        <f t="shared" si="23"/>
        <v>0</v>
      </c>
      <c r="W653" s="67" t="s">
        <v>75</v>
      </c>
      <c r="X653" s="10" t="s">
        <v>32</v>
      </c>
      <c r="Y653" s="117" t="s">
        <v>2181</v>
      </c>
    </row>
    <row r="654" spans="2:25" ht="63.75">
      <c r="B654" s="67" t="s">
        <v>3069</v>
      </c>
      <c r="C654" s="15" t="s">
        <v>34</v>
      </c>
      <c r="D654" s="246" t="s">
        <v>3066</v>
      </c>
      <c r="E654" s="249" t="s">
        <v>3067</v>
      </c>
      <c r="F654" s="249" t="s">
        <v>3068</v>
      </c>
      <c r="G654" s="117"/>
      <c r="H654" s="8" t="s">
        <v>30</v>
      </c>
      <c r="I654" s="118">
        <v>0</v>
      </c>
      <c r="J654" s="78">
        <v>470000000</v>
      </c>
      <c r="K654" s="71" t="s">
        <v>31</v>
      </c>
      <c r="L654" s="119" t="s">
        <v>197</v>
      </c>
      <c r="M654" s="98" t="s">
        <v>39</v>
      </c>
      <c r="N654" s="72" t="s">
        <v>74</v>
      </c>
      <c r="O654" s="123" t="s">
        <v>1814</v>
      </c>
      <c r="P654" s="15" t="s">
        <v>37</v>
      </c>
      <c r="Q654" s="73" t="s">
        <v>94</v>
      </c>
      <c r="R654" s="15" t="s">
        <v>26</v>
      </c>
      <c r="S654" s="256">
        <v>10</v>
      </c>
      <c r="T654" s="146">
        <v>32500</v>
      </c>
      <c r="U654" s="290">
        <f>S654*T654</f>
        <v>325000</v>
      </c>
      <c r="V654" s="14">
        <f t="shared" si="23"/>
        <v>364000.00000000006</v>
      </c>
      <c r="W654" s="67" t="s">
        <v>75</v>
      </c>
      <c r="X654" s="10" t="s">
        <v>32</v>
      </c>
      <c r="Y654" s="117"/>
    </row>
    <row r="655" spans="2:25" ht="63.75">
      <c r="B655" s="67" t="s">
        <v>3070</v>
      </c>
      <c r="C655" s="15" t="s">
        <v>34</v>
      </c>
      <c r="D655" s="246" t="s">
        <v>3071</v>
      </c>
      <c r="E655" s="249" t="s">
        <v>3072</v>
      </c>
      <c r="F655" s="249" t="s">
        <v>3073</v>
      </c>
      <c r="G655" s="117"/>
      <c r="H655" s="8" t="s">
        <v>30</v>
      </c>
      <c r="I655" s="118">
        <v>0</v>
      </c>
      <c r="J655" s="78">
        <v>470000000</v>
      </c>
      <c r="K655" s="71" t="s">
        <v>31</v>
      </c>
      <c r="L655" s="119" t="s">
        <v>197</v>
      </c>
      <c r="M655" s="98" t="s">
        <v>39</v>
      </c>
      <c r="N655" s="72" t="s">
        <v>74</v>
      </c>
      <c r="O655" s="123" t="s">
        <v>1814</v>
      </c>
      <c r="P655" s="15" t="s">
        <v>37</v>
      </c>
      <c r="Q655" s="73" t="s">
        <v>94</v>
      </c>
      <c r="R655" s="15" t="s">
        <v>26</v>
      </c>
      <c r="S655" s="256">
        <v>12</v>
      </c>
      <c r="T655" s="146">
        <v>162477.7</v>
      </c>
      <c r="U655" s="14">
        <v>0</v>
      </c>
      <c r="V655" s="14">
        <f t="shared" si="23"/>
        <v>0</v>
      </c>
      <c r="W655" s="67" t="s">
        <v>75</v>
      </c>
      <c r="X655" s="10" t="s">
        <v>32</v>
      </c>
      <c r="Y655" s="117" t="s">
        <v>2181</v>
      </c>
    </row>
    <row r="656" spans="2:25" ht="63.75">
      <c r="B656" s="67" t="s">
        <v>3074</v>
      </c>
      <c r="C656" s="15" t="s">
        <v>34</v>
      </c>
      <c r="D656" s="246" t="s">
        <v>3071</v>
      </c>
      <c r="E656" s="249" t="s">
        <v>3072</v>
      </c>
      <c r="F656" s="249" t="s">
        <v>3073</v>
      </c>
      <c r="G656" s="117"/>
      <c r="H656" s="8" t="s">
        <v>30</v>
      </c>
      <c r="I656" s="118">
        <v>0</v>
      </c>
      <c r="J656" s="78">
        <v>470000000</v>
      </c>
      <c r="K656" s="71" t="s">
        <v>31</v>
      </c>
      <c r="L656" s="119" t="s">
        <v>197</v>
      </c>
      <c r="M656" s="98" t="s">
        <v>39</v>
      </c>
      <c r="N656" s="72" t="s">
        <v>74</v>
      </c>
      <c r="O656" s="123" t="s">
        <v>1814</v>
      </c>
      <c r="P656" s="15" t="s">
        <v>37</v>
      </c>
      <c r="Q656" s="73" t="s">
        <v>94</v>
      </c>
      <c r="R656" s="15" t="s">
        <v>26</v>
      </c>
      <c r="S656" s="256">
        <v>12</v>
      </c>
      <c r="T656" s="146">
        <v>145000</v>
      </c>
      <c r="U656" s="290">
        <f>S656*T656</f>
        <v>1740000</v>
      </c>
      <c r="V656" s="14">
        <f t="shared" si="23"/>
        <v>1948800.0000000002</v>
      </c>
      <c r="W656" s="67" t="s">
        <v>75</v>
      </c>
      <c r="X656" s="10" t="s">
        <v>32</v>
      </c>
      <c r="Y656" s="117"/>
    </row>
    <row r="657" spans="2:25" ht="63.75">
      <c r="B657" s="67" t="s">
        <v>3075</v>
      </c>
      <c r="C657" s="15" t="s">
        <v>34</v>
      </c>
      <c r="D657" s="246" t="s">
        <v>3076</v>
      </c>
      <c r="E657" s="258" t="s">
        <v>3077</v>
      </c>
      <c r="F657" s="249" t="s">
        <v>3078</v>
      </c>
      <c r="G657" s="117"/>
      <c r="H657" s="8" t="s">
        <v>30</v>
      </c>
      <c r="I657" s="118">
        <v>0</v>
      </c>
      <c r="J657" s="78">
        <v>470000000</v>
      </c>
      <c r="K657" s="71" t="s">
        <v>31</v>
      </c>
      <c r="L657" s="119" t="s">
        <v>197</v>
      </c>
      <c r="M657" s="98" t="s">
        <v>39</v>
      </c>
      <c r="N657" s="72" t="s">
        <v>74</v>
      </c>
      <c r="O657" s="123" t="s">
        <v>1814</v>
      </c>
      <c r="P657" s="15" t="s">
        <v>37</v>
      </c>
      <c r="Q657" s="73" t="s">
        <v>94</v>
      </c>
      <c r="R657" s="15" t="s">
        <v>26</v>
      </c>
      <c r="S657" s="256">
        <v>40</v>
      </c>
      <c r="T657" s="146">
        <v>4342.8</v>
      </c>
      <c r="U657" s="14">
        <v>0</v>
      </c>
      <c r="V657" s="14">
        <f t="shared" si="23"/>
        <v>0</v>
      </c>
      <c r="W657" s="67" t="s">
        <v>75</v>
      </c>
      <c r="X657" s="10" t="s">
        <v>32</v>
      </c>
      <c r="Y657" s="117" t="s">
        <v>2181</v>
      </c>
    </row>
    <row r="658" spans="2:25" ht="63.75">
      <c r="B658" s="67" t="s">
        <v>3079</v>
      </c>
      <c r="C658" s="15" t="s">
        <v>34</v>
      </c>
      <c r="D658" s="246" t="s">
        <v>3076</v>
      </c>
      <c r="E658" s="258" t="s">
        <v>3077</v>
      </c>
      <c r="F658" s="249" t="s">
        <v>3078</v>
      </c>
      <c r="G658" s="117"/>
      <c r="H658" s="8" t="s">
        <v>30</v>
      </c>
      <c r="I658" s="118">
        <v>0</v>
      </c>
      <c r="J658" s="78">
        <v>470000000</v>
      </c>
      <c r="K658" s="71" t="s">
        <v>31</v>
      </c>
      <c r="L658" s="119" t="s">
        <v>197</v>
      </c>
      <c r="M658" s="98" t="s">
        <v>39</v>
      </c>
      <c r="N658" s="72" t="s">
        <v>74</v>
      </c>
      <c r="O658" s="123" t="s">
        <v>1814</v>
      </c>
      <c r="P658" s="15" t="s">
        <v>37</v>
      </c>
      <c r="Q658" s="73" t="s">
        <v>94</v>
      </c>
      <c r="R658" s="15" t="s">
        <v>26</v>
      </c>
      <c r="S658" s="256">
        <v>40</v>
      </c>
      <c r="T658" s="146">
        <v>2000</v>
      </c>
      <c r="U658" s="290">
        <f>S658*T658</f>
        <v>80000</v>
      </c>
      <c r="V658" s="14">
        <f t="shared" si="23"/>
        <v>89600.00000000001</v>
      </c>
      <c r="W658" s="67" t="s">
        <v>75</v>
      </c>
      <c r="X658" s="10" t="s">
        <v>32</v>
      </c>
      <c r="Y658" s="117"/>
    </row>
    <row r="659" spans="2:25" ht="63.75">
      <c r="B659" s="67" t="s">
        <v>3080</v>
      </c>
      <c r="C659" s="15" t="s">
        <v>34</v>
      </c>
      <c r="D659" s="246" t="s">
        <v>3081</v>
      </c>
      <c r="E659" s="249" t="s">
        <v>3082</v>
      </c>
      <c r="F659" s="249" t="s">
        <v>3083</v>
      </c>
      <c r="G659" s="117"/>
      <c r="H659" s="8" t="s">
        <v>30</v>
      </c>
      <c r="I659" s="118">
        <v>0</v>
      </c>
      <c r="J659" s="78">
        <v>470000000</v>
      </c>
      <c r="K659" s="71" t="s">
        <v>31</v>
      </c>
      <c r="L659" s="119" t="s">
        <v>197</v>
      </c>
      <c r="M659" s="98" t="s">
        <v>39</v>
      </c>
      <c r="N659" s="72" t="s">
        <v>74</v>
      </c>
      <c r="O659" s="123" t="s">
        <v>1814</v>
      </c>
      <c r="P659" s="15" t="s">
        <v>37</v>
      </c>
      <c r="Q659" s="73" t="s">
        <v>94</v>
      </c>
      <c r="R659" s="15" t="s">
        <v>26</v>
      </c>
      <c r="S659" s="256">
        <v>4</v>
      </c>
      <c r="T659" s="146">
        <v>66019.8</v>
      </c>
      <c r="U659" s="14">
        <v>0</v>
      </c>
      <c r="V659" s="14">
        <f t="shared" si="23"/>
        <v>0</v>
      </c>
      <c r="W659" s="67" t="s">
        <v>75</v>
      </c>
      <c r="X659" s="10" t="s">
        <v>32</v>
      </c>
      <c r="Y659" s="117" t="s">
        <v>2181</v>
      </c>
    </row>
    <row r="660" spans="2:25" ht="63.75">
      <c r="B660" s="67" t="s">
        <v>3084</v>
      </c>
      <c r="C660" s="15" t="s">
        <v>34</v>
      </c>
      <c r="D660" s="246" t="s">
        <v>3081</v>
      </c>
      <c r="E660" s="249" t="s">
        <v>3082</v>
      </c>
      <c r="F660" s="249" t="s">
        <v>3083</v>
      </c>
      <c r="G660" s="117"/>
      <c r="H660" s="8" t="s">
        <v>30</v>
      </c>
      <c r="I660" s="118">
        <v>0</v>
      </c>
      <c r="J660" s="78">
        <v>470000000</v>
      </c>
      <c r="K660" s="71" t="s">
        <v>31</v>
      </c>
      <c r="L660" s="119" t="s">
        <v>197</v>
      </c>
      <c r="M660" s="98" t="s">
        <v>39</v>
      </c>
      <c r="N660" s="72" t="s">
        <v>74</v>
      </c>
      <c r="O660" s="123" t="s">
        <v>1814</v>
      </c>
      <c r="P660" s="15" t="s">
        <v>37</v>
      </c>
      <c r="Q660" s="73" t="s">
        <v>94</v>
      </c>
      <c r="R660" s="15" t="s">
        <v>26</v>
      </c>
      <c r="S660" s="256">
        <v>4</v>
      </c>
      <c r="T660" s="146">
        <v>23700</v>
      </c>
      <c r="U660" s="290">
        <f>S660*T660</f>
        <v>94800</v>
      </c>
      <c r="V660" s="14">
        <f t="shared" si="23"/>
        <v>106176.00000000001</v>
      </c>
      <c r="W660" s="67" t="s">
        <v>75</v>
      </c>
      <c r="X660" s="10" t="s">
        <v>32</v>
      </c>
      <c r="Y660" s="117"/>
    </row>
    <row r="661" spans="2:25" ht="63.75">
      <c r="B661" s="67" t="s">
        <v>3085</v>
      </c>
      <c r="C661" s="15" t="s">
        <v>34</v>
      </c>
      <c r="D661" s="246" t="s">
        <v>3086</v>
      </c>
      <c r="E661" s="251" t="s">
        <v>3087</v>
      </c>
      <c r="F661" s="249" t="s">
        <v>3088</v>
      </c>
      <c r="G661" s="117"/>
      <c r="H661" s="8" t="s">
        <v>30</v>
      </c>
      <c r="I661" s="118">
        <v>0</v>
      </c>
      <c r="J661" s="78">
        <v>470000000</v>
      </c>
      <c r="K661" s="71" t="s">
        <v>31</v>
      </c>
      <c r="L661" s="119" t="s">
        <v>197</v>
      </c>
      <c r="M661" s="98" t="s">
        <v>39</v>
      </c>
      <c r="N661" s="72" t="s">
        <v>74</v>
      </c>
      <c r="O661" s="123" t="s">
        <v>1814</v>
      </c>
      <c r="P661" s="15" t="s">
        <v>37</v>
      </c>
      <c r="Q661" s="73" t="s">
        <v>94</v>
      </c>
      <c r="R661" s="15" t="s">
        <v>26</v>
      </c>
      <c r="S661" s="260">
        <v>150</v>
      </c>
      <c r="T661" s="146">
        <v>434.8</v>
      </c>
      <c r="U661" s="14">
        <v>0</v>
      </c>
      <c r="V661" s="14">
        <f t="shared" si="23"/>
        <v>0</v>
      </c>
      <c r="W661" s="67" t="s">
        <v>75</v>
      </c>
      <c r="X661" s="10" t="s">
        <v>32</v>
      </c>
      <c r="Y661" s="117" t="s">
        <v>2181</v>
      </c>
    </row>
    <row r="662" spans="2:25" ht="63.75">
      <c r="B662" s="67" t="s">
        <v>3089</v>
      </c>
      <c r="C662" s="15" t="s">
        <v>34</v>
      </c>
      <c r="D662" s="246" t="s">
        <v>3086</v>
      </c>
      <c r="E662" s="251" t="s">
        <v>3087</v>
      </c>
      <c r="F662" s="249" t="s">
        <v>3088</v>
      </c>
      <c r="G662" s="117"/>
      <c r="H662" s="8" t="s">
        <v>30</v>
      </c>
      <c r="I662" s="118">
        <v>0</v>
      </c>
      <c r="J662" s="78">
        <v>470000000</v>
      </c>
      <c r="K662" s="71" t="s">
        <v>31</v>
      </c>
      <c r="L662" s="119" t="s">
        <v>197</v>
      </c>
      <c r="M662" s="98" t="s">
        <v>39</v>
      </c>
      <c r="N662" s="72" t="s">
        <v>74</v>
      </c>
      <c r="O662" s="123" t="s">
        <v>1814</v>
      </c>
      <c r="P662" s="15" t="s">
        <v>37</v>
      </c>
      <c r="Q662" s="73" t="s">
        <v>94</v>
      </c>
      <c r="R662" s="15" t="s">
        <v>26</v>
      </c>
      <c r="S662" s="260">
        <v>150</v>
      </c>
      <c r="T662" s="146">
        <v>250</v>
      </c>
      <c r="U662" s="290">
        <f>S662*T662</f>
        <v>37500</v>
      </c>
      <c r="V662" s="14">
        <f t="shared" si="23"/>
        <v>42000.00000000001</v>
      </c>
      <c r="W662" s="67" t="s">
        <v>75</v>
      </c>
      <c r="X662" s="10" t="s">
        <v>32</v>
      </c>
      <c r="Y662" s="117"/>
    </row>
    <row r="663" spans="2:25" ht="63.75">
      <c r="B663" s="67" t="s">
        <v>3090</v>
      </c>
      <c r="C663" s="15" t="s">
        <v>34</v>
      </c>
      <c r="D663" s="212" t="s">
        <v>3091</v>
      </c>
      <c r="E663" s="255" t="s">
        <v>3092</v>
      </c>
      <c r="F663" s="249" t="s">
        <v>3093</v>
      </c>
      <c r="G663" s="117"/>
      <c r="H663" s="8" t="s">
        <v>30</v>
      </c>
      <c r="I663" s="118">
        <v>0</v>
      </c>
      <c r="J663" s="78">
        <v>470000000</v>
      </c>
      <c r="K663" s="71" t="s">
        <v>31</v>
      </c>
      <c r="L663" s="119" t="s">
        <v>197</v>
      </c>
      <c r="M663" s="98" t="s">
        <v>39</v>
      </c>
      <c r="N663" s="72" t="s">
        <v>74</v>
      </c>
      <c r="O663" s="123" t="s">
        <v>1814</v>
      </c>
      <c r="P663" s="15" t="s">
        <v>37</v>
      </c>
      <c r="Q663" s="73" t="s">
        <v>94</v>
      </c>
      <c r="R663" s="15" t="s">
        <v>26</v>
      </c>
      <c r="S663" s="256">
        <v>150</v>
      </c>
      <c r="T663" s="146">
        <v>434.8</v>
      </c>
      <c r="U663" s="14">
        <v>0</v>
      </c>
      <c r="V663" s="14">
        <f t="shared" si="23"/>
        <v>0</v>
      </c>
      <c r="W663" s="67" t="s">
        <v>75</v>
      </c>
      <c r="X663" s="10" t="s">
        <v>32</v>
      </c>
      <c r="Y663" s="117" t="s">
        <v>2181</v>
      </c>
    </row>
    <row r="664" spans="2:25" ht="63.75">
      <c r="B664" s="67" t="s">
        <v>3094</v>
      </c>
      <c r="C664" s="15" t="s">
        <v>34</v>
      </c>
      <c r="D664" s="212" t="s">
        <v>3091</v>
      </c>
      <c r="E664" s="255" t="s">
        <v>3092</v>
      </c>
      <c r="F664" s="249" t="s">
        <v>3093</v>
      </c>
      <c r="G664" s="117"/>
      <c r="H664" s="8" t="s">
        <v>30</v>
      </c>
      <c r="I664" s="118">
        <v>0</v>
      </c>
      <c r="J664" s="78">
        <v>470000000</v>
      </c>
      <c r="K664" s="71" t="s">
        <v>31</v>
      </c>
      <c r="L664" s="119" t="s">
        <v>197</v>
      </c>
      <c r="M664" s="98" t="s">
        <v>39</v>
      </c>
      <c r="N664" s="72" t="s">
        <v>74</v>
      </c>
      <c r="O664" s="123" t="s">
        <v>1814</v>
      </c>
      <c r="P664" s="15" t="s">
        <v>37</v>
      </c>
      <c r="Q664" s="73" t="s">
        <v>94</v>
      </c>
      <c r="R664" s="15" t="s">
        <v>26</v>
      </c>
      <c r="S664" s="256">
        <v>150</v>
      </c>
      <c r="T664" s="146">
        <v>150</v>
      </c>
      <c r="U664" s="290">
        <f>S664*T664</f>
        <v>22500</v>
      </c>
      <c r="V664" s="14">
        <f t="shared" si="23"/>
        <v>25200.000000000004</v>
      </c>
      <c r="W664" s="67" t="s">
        <v>75</v>
      </c>
      <c r="X664" s="10" t="s">
        <v>32</v>
      </c>
      <c r="Y664" s="117"/>
    </row>
    <row r="665" spans="2:25" ht="63.75">
      <c r="B665" s="67" t="s">
        <v>3095</v>
      </c>
      <c r="C665" s="15" t="s">
        <v>34</v>
      </c>
      <c r="D665" s="212" t="s">
        <v>3096</v>
      </c>
      <c r="E665" s="249" t="s">
        <v>3097</v>
      </c>
      <c r="F665" s="249" t="s">
        <v>3098</v>
      </c>
      <c r="G665" s="117"/>
      <c r="H665" s="8" t="s">
        <v>30</v>
      </c>
      <c r="I665" s="118">
        <v>0</v>
      </c>
      <c r="J665" s="78">
        <v>470000000</v>
      </c>
      <c r="K665" s="71" t="s">
        <v>31</v>
      </c>
      <c r="L665" s="119" t="s">
        <v>197</v>
      </c>
      <c r="M665" s="98" t="s">
        <v>39</v>
      </c>
      <c r="N665" s="72" t="s">
        <v>74</v>
      </c>
      <c r="O665" s="123" t="s">
        <v>1814</v>
      </c>
      <c r="P665" s="15" t="s">
        <v>37</v>
      </c>
      <c r="Q665" s="73" t="s">
        <v>94</v>
      </c>
      <c r="R665" s="15" t="s">
        <v>26</v>
      </c>
      <c r="S665" s="260">
        <v>4</v>
      </c>
      <c r="T665" s="146">
        <v>131061.7</v>
      </c>
      <c r="U665" s="14">
        <v>0</v>
      </c>
      <c r="V665" s="14">
        <f t="shared" si="23"/>
        <v>0</v>
      </c>
      <c r="W665" s="67" t="s">
        <v>75</v>
      </c>
      <c r="X665" s="10" t="s">
        <v>32</v>
      </c>
      <c r="Y665" s="117" t="s">
        <v>2181</v>
      </c>
    </row>
    <row r="666" spans="2:25" ht="63.75">
      <c r="B666" s="67" t="s">
        <v>3099</v>
      </c>
      <c r="C666" s="15" t="s">
        <v>34</v>
      </c>
      <c r="D666" s="212" t="s">
        <v>3096</v>
      </c>
      <c r="E666" s="249" t="s">
        <v>3097</v>
      </c>
      <c r="F666" s="249" t="s">
        <v>3098</v>
      </c>
      <c r="G666" s="117"/>
      <c r="H666" s="8" t="s">
        <v>30</v>
      </c>
      <c r="I666" s="118">
        <v>0</v>
      </c>
      <c r="J666" s="78">
        <v>470000000</v>
      </c>
      <c r="K666" s="71" t="s">
        <v>31</v>
      </c>
      <c r="L666" s="119" t="s">
        <v>197</v>
      </c>
      <c r="M666" s="98" t="s">
        <v>39</v>
      </c>
      <c r="N666" s="72" t="s">
        <v>74</v>
      </c>
      <c r="O666" s="123" t="s">
        <v>1814</v>
      </c>
      <c r="P666" s="15" t="s">
        <v>37</v>
      </c>
      <c r="Q666" s="73" t="s">
        <v>94</v>
      </c>
      <c r="R666" s="15" t="s">
        <v>26</v>
      </c>
      <c r="S666" s="260">
        <v>4</v>
      </c>
      <c r="T666" s="146">
        <v>81500</v>
      </c>
      <c r="U666" s="290">
        <f>S666*T666</f>
        <v>326000</v>
      </c>
      <c r="V666" s="14">
        <f t="shared" si="23"/>
        <v>365120.00000000006</v>
      </c>
      <c r="W666" s="67" t="s">
        <v>75</v>
      </c>
      <c r="X666" s="10" t="s">
        <v>32</v>
      </c>
      <c r="Y666" s="117"/>
    </row>
    <row r="667" spans="2:25" ht="63.75">
      <c r="B667" s="67" t="s">
        <v>3100</v>
      </c>
      <c r="C667" s="15" t="s">
        <v>34</v>
      </c>
      <c r="D667" s="212" t="s">
        <v>3096</v>
      </c>
      <c r="E667" s="249" t="s">
        <v>3097</v>
      </c>
      <c r="F667" s="249" t="s">
        <v>3101</v>
      </c>
      <c r="G667" s="117"/>
      <c r="H667" s="8" t="s">
        <v>30</v>
      </c>
      <c r="I667" s="118">
        <v>0</v>
      </c>
      <c r="J667" s="78">
        <v>470000000</v>
      </c>
      <c r="K667" s="71" t="s">
        <v>31</v>
      </c>
      <c r="L667" s="119" t="s">
        <v>197</v>
      </c>
      <c r="M667" s="98" t="s">
        <v>39</v>
      </c>
      <c r="N667" s="72" t="s">
        <v>74</v>
      </c>
      <c r="O667" s="123" t="s">
        <v>1814</v>
      </c>
      <c r="P667" s="15" t="s">
        <v>37</v>
      </c>
      <c r="Q667" s="73" t="s">
        <v>94</v>
      </c>
      <c r="R667" s="15" t="s">
        <v>26</v>
      </c>
      <c r="S667" s="261">
        <v>4</v>
      </c>
      <c r="T667" s="146">
        <v>307230</v>
      </c>
      <c r="U667" s="14">
        <v>0</v>
      </c>
      <c r="V667" s="14">
        <f t="shared" si="23"/>
        <v>0</v>
      </c>
      <c r="W667" s="67" t="s">
        <v>75</v>
      </c>
      <c r="X667" s="10" t="s">
        <v>32</v>
      </c>
      <c r="Y667" s="117" t="s">
        <v>2181</v>
      </c>
    </row>
    <row r="668" spans="2:25" ht="63.75">
      <c r="B668" s="67" t="s">
        <v>3102</v>
      </c>
      <c r="C668" s="15" t="s">
        <v>34</v>
      </c>
      <c r="D668" s="212" t="s">
        <v>3096</v>
      </c>
      <c r="E668" s="249" t="s">
        <v>3097</v>
      </c>
      <c r="F668" s="249" t="s">
        <v>3101</v>
      </c>
      <c r="G668" s="117"/>
      <c r="H668" s="8" t="s">
        <v>30</v>
      </c>
      <c r="I668" s="118">
        <v>0</v>
      </c>
      <c r="J668" s="78">
        <v>470000000</v>
      </c>
      <c r="K668" s="71" t="s">
        <v>31</v>
      </c>
      <c r="L668" s="119" t="s">
        <v>197</v>
      </c>
      <c r="M668" s="98" t="s">
        <v>39</v>
      </c>
      <c r="N668" s="72" t="s">
        <v>74</v>
      </c>
      <c r="O668" s="123" t="s">
        <v>1814</v>
      </c>
      <c r="P668" s="15" t="s">
        <v>37</v>
      </c>
      <c r="Q668" s="73" t="s">
        <v>94</v>
      </c>
      <c r="R668" s="15" t="s">
        <v>26</v>
      </c>
      <c r="S668" s="261">
        <v>4</v>
      </c>
      <c r="T668" s="146">
        <v>200700</v>
      </c>
      <c r="U668" s="290">
        <f>S668*T668</f>
        <v>802800</v>
      </c>
      <c r="V668" s="14">
        <f t="shared" si="23"/>
        <v>899136.0000000001</v>
      </c>
      <c r="W668" s="67" t="s">
        <v>75</v>
      </c>
      <c r="X668" s="10" t="s">
        <v>32</v>
      </c>
      <c r="Y668" s="117"/>
    </row>
    <row r="669" spans="2:25" ht="63.75">
      <c r="B669" s="67" t="s">
        <v>3103</v>
      </c>
      <c r="C669" s="15" t="s">
        <v>34</v>
      </c>
      <c r="D669" s="262" t="s">
        <v>3104</v>
      </c>
      <c r="E669" s="251" t="s">
        <v>3105</v>
      </c>
      <c r="F669" s="249" t="s">
        <v>3106</v>
      </c>
      <c r="G669" s="117"/>
      <c r="H669" s="8" t="s">
        <v>30</v>
      </c>
      <c r="I669" s="118">
        <v>0</v>
      </c>
      <c r="J669" s="78">
        <v>470000000</v>
      </c>
      <c r="K669" s="71" t="s">
        <v>31</v>
      </c>
      <c r="L669" s="119" t="s">
        <v>197</v>
      </c>
      <c r="M669" s="98" t="s">
        <v>39</v>
      </c>
      <c r="N669" s="72" t="s">
        <v>74</v>
      </c>
      <c r="O669" s="123" t="s">
        <v>1814</v>
      </c>
      <c r="P669" s="15" t="s">
        <v>37</v>
      </c>
      <c r="Q669" s="73" t="s">
        <v>94</v>
      </c>
      <c r="R669" s="15" t="s">
        <v>26</v>
      </c>
      <c r="S669" s="260">
        <v>3</v>
      </c>
      <c r="T669" s="146">
        <v>112022.84</v>
      </c>
      <c r="U669" s="14">
        <v>0</v>
      </c>
      <c r="V669" s="14">
        <f t="shared" si="23"/>
        <v>0</v>
      </c>
      <c r="W669" s="67" t="s">
        <v>75</v>
      </c>
      <c r="X669" s="10" t="s">
        <v>32</v>
      </c>
      <c r="Y669" s="117" t="s">
        <v>2181</v>
      </c>
    </row>
    <row r="670" spans="2:25" ht="63.75">
      <c r="B670" s="67" t="s">
        <v>3107</v>
      </c>
      <c r="C670" s="15" t="s">
        <v>34</v>
      </c>
      <c r="D670" s="262" t="s">
        <v>3104</v>
      </c>
      <c r="E670" s="251" t="s">
        <v>3105</v>
      </c>
      <c r="F670" s="249" t="s">
        <v>3106</v>
      </c>
      <c r="G670" s="117"/>
      <c r="H670" s="8" t="s">
        <v>30</v>
      </c>
      <c r="I670" s="118">
        <v>0</v>
      </c>
      <c r="J670" s="78">
        <v>470000000</v>
      </c>
      <c r="K670" s="71" t="s">
        <v>31</v>
      </c>
      <c r="L670" s="119" t="s">
        <v>197</v>
      </c>
      <c r="M670" s="98" t="s">
        <v>39</v>
      </c>
      <c r="N670" s="72" t="s">
        <v>74</v>
      </c>
      <c r="O670" s="123" t="s">
        <v>1814</v>
      </c>
      <c r="P670" s="15" t="s">
        <v>37</v>
      </c>
      <c r="Q670" s="73" t="s">
        <v>94</v>
      </c>
      <c r="R670" s="15" t="s">
        <v>26</v>
      </c>
      <c r="S670" s="260">
        <v>3</v>
      </c>
      <c r="T670" s="146">
        <v>93300</v>
      </c>
      <c r="U670" s="290">
        <f>S670*T670</f>
        <v>279900</v>
      </c>
      <c r="V670" s="14">
        <f t="shared" si="23"/>
        <v>313488.00000000006</v>
      </c>
      <c r="W670" s="67" t="s">
        <v>75</v>
      </c>
      <c r="X670" s="10" t="s">
        <v>32</v>
      </c>
      <c r="Y670" s="117"/>
    </row>
    <row r="671" spans="2:25" ht="63.75">
      <c r="B671" s="67" t="s">
        <v>3108</v>
      </c>
      <c r="C671" s="15" t="s">
        <v>34</v>
      </c>
      <c r="D671" s="262" t="s">
        <v>3109</v>
      </c>
      <c r="E671" s="251" t="s">
        <v>3105</v>
      </c>
      <c r="F671" s="249" t="s">
        <v>3110</v>
      </c>
      <c r="G671" s="117"/>
      <c r="H671" s="8" t="s">
        <v>30</v>
      </c>
      <c r="I671" s="118">
        <v>0</v>
      </c>
      <c r="J671" s="78">
        <v>470000000</v>
      </c>
      <c r="K671" s="71" t="s">
        <v>31</v>
      </c>
      <c r="L671" s="119" t="s">
        <v>197</v>
      </c>
      <c r="M671" s="98" t="s">
        <v>39</v>
      </c>
      <c r="N671" s="72" t="s">
        <v>74</v>
      </c>
      <c r="O671" s="123" t="s">
        <v>1814</v>
      </c>
      <c r="P671" s="15" t="s">
        <v>37</v>
      </c>
      <c r="Q671" s="73" t="s">
        <v>94</v>
      </c>
      <c r="R671" s="15" t="s">
        <v>26</v>
      </c>
      <c r="S671" s="256">
        <v>40</v>
      </c>
      <c r="T671" s="146">
        <v>11550</v>
      </c>
      <c r="U671" s="14">
        <v>0</v>
      </c>
      <c r="V671" s="14">
        <f t="shared" si="23"/>
        <v>0</v>
      </c>
      <c r="W671" s="67" t="s">
        <v>75</v>
      </c>
      <c r="X671" s="10" t="s">
        <v>32</v>
      </c>
      <c r="Y671" s="117" t="s">
        <v>2181</v>
      </c>
    </row>
    <row r="672" spans="2:25" ht="63.75">
      <c r="B672" s="67" t="s">
        <v>3111</v>
      </c>
      <c r="C672" s="15" t="s">
        <v>34</v>
      </c>
      <c r="D672" s="262" t="s">
        <v>3109</v>
      </c>
      <c r="E672" s="251" t="s">
        <v>3105</v>
      </c>
      <c r="F672" s="249" t="s">
        <v>3110</v>
      </c>
      <c r="G672" s="117"/>
      <c r="H672" s="8" t="s">
        <v>30</v>
      </c>
      <c r="I672" s="118">
        <v>0</v>
      </c>
      <c r="J672" s="78">
        <v>470000000</v>
      </c>
      <c r="K672" s="71" t="s">
        <v>31</v>
      </c>
      <c r="L672" s="119" t="s">
        <v>197</v>
      </c>
      <c r="M672" s="98" t="s">
        <v>39</v>
      </c>
      <c r="N672" s="72" t="s">
        <v>74</v>
      </c>
      <c r="O672" s="123" t="s">
        <v>1814</v>
      </c>
      <c r="P672" s="15" t="s">
        <v>37</v>
      </c>
      <c r="Q672" s="73" t="s">
        <v>94</v>
      </c>
      <c r="R672" s="15" t="s">
        <v>26</v>
      </c>
      <c r="S672" s="256">
        <v>40</v>
      </c>
      <c r="T672" s="146">
        <v>8200</v>
      </c>
      <c r="U672" s="290">
        <f>S672*T672</f>
        <v>328000</v>
      </c>
      <c r="V672" s="14">
        <f t="shared" si="23"/>
        <v>367360.00000000006</v>
      </c>
      <c r="W672" s="67" t="s">
        <v>75</v>
      </c>
      <c r="X672" s="10" t="s">
        <v>32</v>
      </c>
      <c r="Y672" s="117"/>
    </row>
    <row r="673" spans="2:25" ht="63.75">
      <c r="B673" s="67" t="s">
        <v>3112</v>
      </c>
      <c r="C673" s="15" t="s">
        <v>34</v>
      </c>
      <c r="D673" s="262" t="s">
        <v>3113</v>
      </c>
      <c r="E673" s="251" t="s">
        <v>3105</v>
      </c>
      <c r="F673" s="249" t="s">
        <v>3114</v>
      </c>
      <c r="G673" s="117"/>
      <c r="H673" s="8" t="s">
        <v>30</v>
      </c>
      <c r="I673" s="118">
        <v>0</v>
      </c>
      <c r="J673" s="78">
        <v>470000000</v>
      </c>
      <c r="K673" s="71" t="s">
        <v>31</v>
      </c>
      <c r="L673" s="119" t="s">
        <v>197</v>
      </c>
      <c r="M673" s="98" t="s">
        <v>39</v>
      </c>
      <c r="N673" s="72" t="s">
        <v>74</v>
      </c>
      <c r="O673" s="123" t="s">
        <v>1814</v>
      </c>
      <c r="P673" s="15" t="s">
        <v>37</v>
      </c>
      <c r="Q673" s="73" t="s">
        <v>94</v>
      </c>
      <c r="R673" s="15" t="s">
        <v>26</v>
      </c>
      <c r="S673" s="256">
        <v>20</v>
      </c>
      <c r="T673" s="146">
        <v>9197.68</v>
      </c>
      <c r="U673" s="14">
        <v>0</v>
      </c>
      <c r="V673" s="14">
        <f t="shared" si="23"/>
        <v>0</v>
      </c>
      <c r="W673" s="67" t="s">
        <v>75</v>
      </c>
      <c r="X673" s="10" t="s">
        <v>32</v>
      </c>
      <c r="Y673" s="117" t="s">
        <v>2181</v>
      </c>
    </row>
    <row r="674" spans="2:25" ht="63.75">
      <c r="B674" s="67" t="s">
        <v>3115</v>
      </c>
      <c r="C674" s="15" t="s">
        <v>34</v>
      </c>
      <c r="D674" s="262" t="s">
        <v>3113</v>
      </c>
      <c r="E674" s="251" t="s">
        <v>3105</v>
      </c>
      <c r="F674" s="249" t="s">
        <v>3114</v>
      </c>
      <c r="G674" s="117"/>
      <c r="H674" s="8" t="s">
        <v>30</v>
      </c>
      <c r="I674" s="118">
        <v>0</v>
      </c>
      <c r="J674" s="78">
        <v>470000000</v>
      </c>
      <c r="K674" s="71" t="s">
        <v>31</v>
      </c>
      <c r="L674" s="119" t="s">
        <v>197</v>
      </c>
      <c r="M674" s="98" t="s">
        <v>39</v>
      </c>
      <c r="N674" s="72" t="s">
        <v>74</v>
      </c>
      <c r="O674" s="123" t="s">
        <v>1814</v>
      </c>
      <c r="P674" s="15" t="s">
        <v>37</v>
      </c>
      <c r="Q674" s="73" t="s">
        <v>94</v>
      </c>
      <c r="R674" s="15" t="s">
        <v>26</v>
      </c>
      <c r="S674" s="256">
        <v>20</v>
      </c>
      <c r="T674" s="146">
        <v>6400</v>
      </c>
      <c r="U674" s="290">
        <f>S674*T674</f>
        <v>128000</v>
      </c>
      <c r="V674" s="14">
        <f t="shared" si="23"/>
        <v>143360</v>
      </c>
      <c r="W674" s="67" t="s">
        <v>75</v>
      </c>
      <c r="X674" s="10" t="s">
        <v>32</v>
      </c>
      <c r="Y674" s="117"/>
    </row>
    <row r="675" spans="2:25" ht="63.75">
      <c r="B675" s="67" t="s">
        <v>3116</v>
      </c>
      <c r="C675" s="15" t="s">
        <v>34</v>
      </c>
      <c r="D675" s="262" t="s">
        <v>3117</v>
      </c>
      <c r="E675" s="251" t="s">
        <v>3105</v>
      </c>
      <c r="F675" s="249" t="s">
        <v>3118</v>
      </c>
      <c r="G675" s="117"/>
      <c r="H675" s="8" t="s">
        <v>30</v>
      </c>
      <c r="I675" s="118">
        <v>0</v>
      </c>
      <c r="J675" s="78">
        <v>470000000</v>
      </c>
      <c r="K675" s="71" t="s">
        <v>31</v>
      </c>
      <c r="L675" s="119" t="s">
        <v>197</v>
      </c>
      <c r="M675" s="98" t="s">
        <v>39</v>
      </c>
      <c r="N675" s="72" t="s">
        <v>74</v>
      </c>
      <c r="O675" s="123" t="s">
        <v>1814</v>
      </c>
      <c r="P675" s="15" t="s">
        <v>37</v>
      </c>
      <c r="Q675" s="73" t="s">
        <v>94</v>
      </c>
      <c r="R675" s="15" t="s">
        <v>26</v>
      </c>
      <c r="S675" s="256">
        <v>80</v>
      </c>
      <c r="T675" s="146">
        <v>3950.1</v>
      </c>
      <c r="U675" s="14">
        <v>0</v>
      </c>
      <c r="V675" s="14">
        <f t="shared" si="23"/>
        <v>0</v>
      </c>
      <c r="W675" s="67" t="s">
        <v>75</v>
      </c>
      <c r="X675" s="10" t="s">
        <v>32</v>
      </c>
      <c r="Y675" s="117" t="s">
        <v>2181</v>
      </c>
    </row>
    <row r="676" spans="2:25" ht="63.75">
      <c r="B676" s="67" t="s">
        <v>3119</v>
      </c>
      <c r="C676" s="15" t="s">
        <v>34</v>
      </c>
      <c r="D676" s="262" t="s">
        <v>3117</v>
      </c>
      <c r="E676" s="251" t="s">
        <v>3105</v>
      </c>
      <c r="F676" s="249" t="s">
        <v>3118</v>
      </c>
      <c r="G676" s="117"/>
      <c r="H676" s="8" t="s">
        <v>30</v>
      </c>
      <c r="I676" s="118">
        <v>0</v>
      </c>
      <c r="J676" s="78">
        <v>470000000</v>
      </c>
      <c r="K676" s="71" t="s">
        <v>31</v>
      </c>
      <c r="L676" s="119" t="s">
        <v>197</v>
      </c>
      <c r="M676" s="98" t="s">
        <v>39</v>
      </c>
      <c r="N676" s="72" t="s">
        <v>74</v>
      </c>
      <c r="O676" s="123" t="s">
        <v>1814</v>
      </c>
      <c r="P676" s="15" t="s">
        <v>37</v>
      </c>
      <c r="Q676" s="73" t="s">
        <v>94</v>
      </c>
      <c r="R676" s="15" t="s">
        <v>26</v>
      </c>
      <c r="S676" s="256">
        <v>80</v>
      </c>
      <c r="T676" s="146">
        <v>1300</v>
      </c>
      <c r="U676" s="290">
        <f>S676*T676</f>
        <v>104000</v>
      </c>
      <c r="V676" s="14">
        <f t="shared" si="23"/>
        <v>116480.00000000001</v>
      </c>
      <c r="W676" s="67" t="s">
        <v>75</v>
      </c>
      <c r="X676" s="10" t="s">
        <v>32</v>
      </c>
      <c r="Y676" s="117"/>
    </row>
    <row r="677" spans="2:25" ht="63.75">
      <c r="B677" s="67" t="s">
        <v>3120</v>
      </c>
      <c r="C677" s="15" t="s">
        <v>34</v>
      </c>
      <c r="D677" s="262" t="s">
        <v>3121</v>
      </c>
      <c r="E677" s="251" t="s">
        <v>3105</v>
      </c>
      <c r="F677" s="249" t="s">
        <v>3122</v>
      </c>
      <c r="G677" s="117"/>
      <c r="H677" s="8" t="s">
        <v>30</v>
      </c>
      <c r="I677" s="118">
        <v>0</v>
      </c>
      <c r="J677" s="78">
        <v>470000000</v>
      </c>
      <c r="K677" s="71" t="s">
        <v>31</v>
      </c>
      <c r="L677" s="119" t="s">
        <v>197</v>
      </c>
      <c r="M677" s="98" t="s">
        <v>39</v>
      </c>
      <c r="N677" s="72" t="s">
        <v>74</v>
      </c>
      <c r="O677" s="123" t="s">
        <v>1814</v>
      </c>
      <c r="P677" s="15" t="s">
        <v>37</v>
      </c>
      <c r="Q677" s="73" t="s">
        <v>94</v>
      </c>
      <c r="R677" s="15" t="s">
        <v>26</v>
      </c>
      <c r="S677" s="263">
        <v>80</v>
      </c>
      <c r="T677" s="146">
        <v>3950.1</v>
      </c>
      <c r="U677" s="14">
        <v>0</v>
      </c>
      <c r="V677" s="14">
        <f t="shared" si="23"/>
        <v>0</v>
      </c>
      <c r="W677" s="67" t="s">
        <v>75</v>
      </c>
      <c r="X677" s="10" t="s">
        <v>32</v>
      </c>
      <c r="Y677" s="117" t="s">
        <v>2181</v>
      </c>
    </row>
    <row r="678" spans="2:25" ht="63.75">
      <c r="B678" s="67" t="s">
        <v>3123</v>
      </c>
      <c r="C678" s="15" t="s">
        <v>34</v>
      </c>
      <c r="D678" s="262" t="s">
        <v>3121</v>
      </c>
      <c r="E678" s="251" t="s">
        <v>3105</v>
      </c>
      <c r="F678" s="249" t="s">
        <v>3122</v>
      </c>
      <c r="G678" s="117"/>
      <c r="H678" s="8" t="s">
        <v>30</v>
      </c>
      <c r="I678" s="118">
        <v>0</v>
      </c>
      <c r="J678" s="78">
        <v>470000000</v>
      </c>
      <c r="K678" s="71" t="s">
        <v>31</v>
      </c>
      <c r="L678" s="119" t="s">
        <v>197</v>
      </c>
      <c r="M678" s="98" t="s">
        <v>39</v>
      </c>
      <c r="N678" s="72" t="s">
        <v>74</v>
      </c>
      <c r="O678" s="123" t="s">
        <v>1814</v>
      </c>
      <c r="P678" s="15" t="s">
        <v>37</v>
      </c>
      <c r="Q678" s="73" t="s">
        <v>94</v>
      </c>
      <c r="R678" s="15" t="s">
        <v>26</v>
      </c>
      <c r="S678" s="263">
        <v>80</v>
      </c>
      <c r="T678" s="146">
        <v>1300</v>
      </c>
      <c r="U678" s="290">
        <f>S678*T678</f>
        <v>104000</v>
      </c>
      <c r="V678" s="14">
        <f t="shared" si="23"/>
        <v>116480.00000000001</v>
      </c>
      <c r="W678" s="67" t="s">
        <v>75</v>
      </c>
      <c r="X678" s="10" t="s">
        <v>32</v>
      </c>
      <c r="Y678" s="117"/>
    </row>
    <row r="679" spans="2:25" ht="63.75">
      <c r="B679" s="67" t="s">
        <v>3124</v>
      </c>
      <c r="C679" s="15" t="s">
        <v>34</v>
      </c>
      <c r="D679" s="262" t="s">
        <v>3125</v>
      </c>
      <c r="E679" s="251" t="s">
        <v>3105</v>
      </c>
      <c r="F679" s="249" t="s">
        <v>3126</v>
      </c>
      <c r="G679" s="117"/>
      <c r="H679" s="8" t="s">
        <v>30</v>
      </c>
      <c r="I679" s="118">
        <v>0</v>
      </c>
      <c r="J679" s="78">
        <v>470000000</v>
      </c>
      <c r="K679" s="71" t="s">
        <v>31</v>
      </c>
      <c r="L679" s="119" t="s">
        <v>197</v>
      </c>
      <c r="M679" s="98" t="s">
        <v>39</v>
      </c>
      <c r="N679" s="72" t="s">
        <v>74</v>
      </c>
      <c r="O679" s="123" t="s">
        <v>1814</v>
      </c>
      <c r="P679" s="15" t="s">
        <v>37</v>
      </c>
      <c r="Q679" s="73" t="s">
        <v>94</v>
      </c>
      <c r="R679" s="15" t="s">
        <v>26</v>
      </c>
      <c r="S679" s="263">
        <v>40</v>
      </c>
      <c r="T679" s="146">
        <v>5813.5</v>
      </c>
      <c r="U679" s="14">
        <v>0</v>
      </c>
      <c r="V679" s="14">
        <f t="shared" si="23"/>
        <v>0</v>
      </c>
      <c r="W679" s="67" t="s">
        <v>75</v>
      </c>
      <c r="X679" s="10" t="s">
        <v>32</v>
      </c>
      <c r="Y679" s="117" t="s">
        <v>2181</v>
      </c>
    </row>
    <row r="680" spans="2:25" ht="63.75">
      <c r="B680" s="67" t="s">
        <v>3127</v>
      </c>
      <c r="C680" s="15" t="s">
        <v>34</v>
      </c>
      <c r="D680" s="262" t="s">
        <v>3125</v>
      </c>
      <c r="E680" s="251" t="s">
        <v>3105</v>
      </c>
      <c r="F680" s="249" t="s">
        <v>3126</v>
      </c>
      <c r="G680" s="117"/>
      <c r="H680" s="8" t="s">
        <v>30</v>
      </c>
      <c r="I680" s="118">
        <v>0</v>
      </c>
      <c r="J680" s="78">
        <v>470000000</v>
      </c>
      <c r="K680" s="71" t="s">
        <v>31</v>
      </c>
      <c r="L680" s="119" t="s">
        <v>197</v>
      </c>
      <c r="M680" s="98" t="s">
        <v>39</v>
      </c>
      <c r="N680" s="72" t="s">
        <v>74</v>
      </c>
      <c r="O680" s="123" t="s">
        <v>1814</v>
      </c>
      <c r="P680" s="15" t="s">
        <v>37</v>
      </c>
      <c r="Q680" s="73" t="s">
        <v>94</v>
      </c>
      <c r="R680" s="15" t="s">
        <v>26</v>
      </c>
      <c r="S680" s="263">
        <v>40</v>
      </c>
      <c r="T680" s="146">
        <v>3800</v>
      </c>
      <c r="U680" s="290">
        <f>S680*T680</f>
        <v>152000</v>
      </c>
      <c r="V680" s="14">
        <f t="shared" si="23"/>
        <v>170240.00000000003</v>
      </c>
      <c r="W680" s="67" t="s">
        <v>75</v>
      </c>
      <c r="X680" s="10" t="s">
        <v>32</v>
      </c>
      <c r="Y680" s="117"/>
    </row>
    <row r="681" spans="2:25" ht="63.75">
      <c r="B681" s="67" t="s">
        <v>3128</v>
      </c>
      <c r="C681" s="15" t="s">
        <v>34</v>
      </c>
      <c r="D681" s="262" t="s">
        <v>3109</v>
      </c>
      <c r="E681" s="251" t="s">
        <v>3105</v>
      </c>
      <c r="F681" s="249" t="s">
        <v>3129</v>
      </c>
      <c r="G681" s="117"/>
      <c r="H681" s="8" t="s">
        <v>30</v>
      </c>
      <c r="I681" s="118">
        <v>0</v>
      </c>
      <c r="J681" s="78">
        <v>470000000</v>
      </c>
      <c r="K681" s="71" t="s">
        <v>31</v>
      </c>
      <c r="L681" s="119" t="s">
        <v>197</v>
      </c>
      <c r="M681" s="98" t="s">
        <v>39</v>
      </c>
      <c r="N681" s="72" t="s">
        <v>74</v>
      </c>
      <c r="O681" s="123" t="s">
        <v>1814</v>
      </c>
      <c r="P681" s="15" t="s">
        <v>37</v>
      </c>
      <c r="Q681" s="73" t="s">
        <v>94</v>
      </c>
      <c r="R681" s="15" t="s">
        <v>26</v>
      </c>
      <c r="S681" s="256">
        <v>40</v>
      </c>
      <c r="T681" s="146">
        <v>5306.33</v>
      </c>
      <c r="U681" s="14">
        <v>0</v>
      </c>
      <c r="V681" s="14">
        <f t="shared" si="23"/>
        <v>0</v>
      </c>
      <c r="W681" s="67" t="s">
        <v>75</v>
      </c>
      <c r="X681" s="10" t="s">
        <v>32</v>
      </c>
      <c r="Y681" s="117" t="s">
        <v>2181</v>
      </c>
    </row>
    <row r="682" spans="2:25" ht="63.75">
      <c r="B682" s="67" t="s">
        <v>3130</v>
      </c>
      <c r="C682" s="15" t="s">
        <v>34</v>
      </c>
      <c r="D682" s="262" t="s">
        <v>3109</v>
      </c>
      <c r="E682" s="251" t="s">
        <v>3105</v>
      </c>
      <c r="F682" s="249" t="s">
        <v>3129</v>
      </c>
      <c r="G682" s="117"/>
      <c r="H682" s="8" t="s">
        <v>30</v>
      </c>
      <c r="I682" s="118">
        <v>0</v>
      </c>
      <c r="J682" s="78">
        <v>470000000</v>
      </c>
      <c r="K682" s="71" t="s">
        <v>31</v>
      </c>
      <c r="L682" s="119" t="s">
        <v>197</v>
      </c>
      <c r="M682" s="98" t="s">
        <v>39</v>
      </c>
      <c r="N682" s="72" t="s">
        <v>74</v>
      </c>
      <c r="O682" s="123" t="s">
        <v>1814</v>
      </c>
      <c r="P682" s="15" t="s">
        <v>37</v>
      </c>
      <c r="Q682" s="73" t="s">
        <v>94</v>
      </c>
      <c r="R682" s="15" t="s">
        <v>26</v>
      </c>
      <c r="S682" s="256">
        <v>40</v>
      </c>
      <c r="T682" s="146">
        <v>1600</v>
      </c>
      <c r="U682" s="290">
        <f>S682*T682</f>
        <v>64000</v>
      </c>
      <c r="V682" s="14">
        <f t="shared" si="23"/>
        <v>71680</v>
      </c>
      <c r="W682" s="67" t="s">
        <v>75</v>
      </c>
      <c r="X682" s="10" t="s">
        <v>32</v>
      </c>
      <c r="Y682" s="117"/>
    </row>
    <row r="683" spans="2:25" ht="63.75">
      <c r="B683" s="67" t="s">
        <v>3131</v>
      </c>
      <c r="C683" s="15" t="s">
        <v>34</v>
      </c>
      <c r="D683" s="262" t="s">
        <v>3132</v>
      </c>
      <c r="E683" s="251" t="s">
        <v>3105</v>
      </c>
      <c r="F683" s="249" t="s">
        <v>3133</v>
      </c>
      <c r="G683" s="117"/>
      <c r="H683" s="8" t="s">
        <v>30</v>
      </c>
      <c r="I683" s="118">
        <v>0</v>
      </c>
      <c r="J683" s="78">
        <v>470000000</v>
      </c>
      <c r="K683" s="71" t="s">
        <v>31</v>
      </c>
      <c r="L683" s="119" t="s">
        <v>197</v>
      </c>
      <c r="M683" s="98" t="s">
        <v>39</v>
      </c>
      <c r="N683" s="72" t="s">
        <v>74</v>
      </c>
      <c r="O683" s="123" t="s">
        <v>1814</v>
      </c>
      <c r="P683" s="15" t="s">
        <v>37</v>
      </c>
      <c r="Q683" s="73" t="s">
        <v>94</v>
      </c>
      <c r="R683" s="15" t="s">
        <v>26</v>
      </c>
      <c r="S683" s="256">
        <v>120</v>
      </c>
      <c r="T683" s="146">
        <v>1909.6</v>
      </c>
      <c r="U683" s="14">
        <v>0</v>
      </c>
      <c r="V683" s="14">
        <f t="shared" si="23"/>
        <v>0</v>
      </c>
      <c r="W683" s="67" t="s">
        <v>75</v>
      </c>
      <c r="X683" s="10" t="s">
        <v>32</v>
      </c>
      <c r="Y683" s="117" t="s">
        <v>2181</v>
      </c>
    </row>
    <row r="684" spans="2:25" ht="63.75">
      <c r="B684" s="67" t="s">
        <v>3134</v>
      </c>
      <c r="C684" s="15" t="s">
        <v>34</v>
      </c>
      <c r="D684" s="262" t="s">
        <v>3132</v>
      </c>
      <c r="E684" s="251" t="s">
        <v>3105</v>
      </c>
      <c r="F684" s="249" t="s">
        <v>3133</v>
      </c>
      <c r="G684" s="117"/>
      <c r="H684" s="8" t="s">
        <v>30</v>
      </c>
      <c r="I684" s="118">
        <v>0</v>
      </c>
      <c r="J684" s="78">
        <v>470000000</v>
      </c>
      <c r="K684" s="71" t="s">
        <v>31</v>
      </c>
      <c r="L684" s="119" t="s">
        <v>197</v>
      </c>
      <c r="M684" s="98" t="s">
        <v>39</v>
      </c>
      <c r="N684" s="72" t="s">
        <v>74</v>
      </c>
      <c r="O684" s="123" t="s">
        <v>1814</v>
      </c>
      <c r="P684" s="15" t="s">
        <v>37</v>
      </c>
      <c r="Q684" s="73" t="s">
        <v>94</v>
      </c>
      <c r="R684" s="15" t="s">
        <v>26</v>
      </c>
      <c r="S684" s="256">
        <v>120</v>
      </c>
      <c r="T684" s="146">
        <v>1100</v>
      </c>
      <c r="U684" s="290">
        <f>S684*T684</f>
        <v>132000</v>
      </c>
      <c r="V684" s="14">
        <f t="shared" si="23"/>
        <v>147840</v>
      </c>
      <c r="W684" s="67" t="s">
        <v>75</v>
      </c>
      <c r="X684" s="10" t="s">
        <v>32</v>
      </c>
      <c r="Y684" s="117"/>
    </row>
    <row r="685" spans="2:25" ht="63.75">
      <c r="B685" s="67" t="s">
        <v>3135</v>
      </c>
      <c r="C685" s="15" t="s">
        <v>34</v>
      </c>
      <c r="D685" s="262" t="s">
        <v>3136</v>
      </c>
      <c r="E685" s="251" t="s">
        <v>3105</v>
      </c>
      <c r="F685" s="249" t="s">
        <v>3137</v>
      </c>
      <c r="G685" s="117"/>
      <c r="H685" s="8" t="s">
        <v>30</v>
      </c>
      <c r="I685" s="118">
        <v>0</v>
      </c>
      <c r="J685" s="78">
        <v>470000000</v>
      </c>
      <c r="K685" s="71" t="s">
        <v>31</v>
      </c>
      <c r="L685" s="119" t="s">
        <v>197</v>
      </c>
      <c r="M685" s="98" t="s">
        <v>39</v>
      </c>
      <c r="N685" s="72" t="s">
        <v>74</v>
      </c>
      <c r="O685" s="123" t="s">
        <v>1814</v>
      </c>
      <c r="P685" s="15" t="s">
        <v>37</v>
      </c>
      <c r="Q685" s="73" t="s">
        <v>94</v>
      </c>
      <c r="R685" s="15" t="s">
        <v>26</v>
      </c>
      <c r="S685" s="256">
        <v>10</v>
      </c>
      <c r="T685" s="146">
        <v>12035.1</v>
      </c>
      <c r="U685" s="14">
        <v>0</v>
      </c>
      <c r="V685" s="14">
        <f t="shared" si="23"/>
        <v>0</v>
      </c>
      <c r="W685" s="67" t="s">
        <v>75</v>
      </c>
      <c r="X685" s="10" t="s">
        <v>32</v>
      </c>
      <c r="Y685" s="117" t="s">
        <v>2181</v>
      </c>
    </row>
    <row r="686" spans="2:25" ht="63.75">
      <c r="B686" s="67" t="s">
        <v>3138</v>
      </c>
      <c r="C686" s="15" t="s">
        <v>34</v>
      </c>
      <c r="D686" s="262" t="s">
        <v>3136</v>
      </c>
      <c r="E686" s="251" t="s">
        <v>3105</v>
      </c>
      <c r="F686" s="249" t="s">
        <v>3137</v>
      </c>
      <c r="G686" s="117"/>
      <c r="H686" s="8" t="s">
        <v>30</v>
      </c>
      <c r="I686" s="118">
        <v>0</v>
      </c>
      <c r="J686" s="78">
        <v>470000000</v>
      </c>
      <c r="K686" s="71" t="s">
        <v>31</v>
      </c>
      <c r="L686" s="119" t="s">
        <v>197</v>
      </c>
      <c r="M686" s="98" t="s">
        <v>39</v>
      </c>
      <c r="N686" s="72" t="s">
        <v>74</v>
      </c>
      <c r="O686" s="123" t="s">
        <v>1814</v>
      </c>
      <c r="P686" s="15" t="s">
        <v>37</v>
      </c>
      <c r="Q686" s="73" t="s">
        <v>94</v>
      </c>
      <c r="R686" s="15" t="s">
        <v>26</v>
      </c>
      <c r="S686" s="256">
        <v>10</v>
      </c>
      <c r="T686" s="146">
        <v>2200</v>
      </c>
      <c r="U686" s="290">
        <f>S686*T686</f>
        <v>22000</v>
      </c>
      <c r="V686" s="14">
        <f t="shared" si="23"/>
        <v>24640.000000000004</v>
      </c>
      <c r="W686" s="67" t="s">
        <v>75</v>
      </c>
      <c r="X686" s="10" t="s">
        <v>32</v>
      </c>
      <c r="Y686" s="117"/>
    </row>
    <row r="687" spans="2:25" ht="63.75">
      <c r="B687" s="67" t="s">
        <v>3139</v>
      </c>
      <c r="C687" s="15" t="s">
        <v>34</v>
      </c>
      <c r="D687" s="264" t="s">
        <v>3140</v>
      </c>
      <c r="E687" s="251" t="s">
        <v>3105</v>
      </c>
      <c r="F687" s="249" t="s">
        <v>3141</v>
      </c>
      <c r="G687" s="117"/>
      <c r="H687" s="8" t="s">
        <v>30</v>
      </c>
      <c r="I687" s="118">
        <v>0</v>
      </c>
      <c r="J687" s="78">
        <v>470000000</v>
      </c>
      <c r="K687" s="71" t="s">
        <v>31</v>
      </c>
      <c r="L687" s="119" t="s">
        <v>197</v>
      </c>
      <c r="M687" s="98" t="s">
        <v>39</v>
      </c>
      <c r="N687" s="72" t="s">
        <v>74</v>
      </c>
      <c r="O687" s="123" t="s">
        <v>1814</v>
      </c>
      <c r="P687" s="15" t="s">
        <v>37</v>
      </c>
      <c r="Q687" s="73" t="s">
        <v>94</v>
      </c>
      <c r="R687" s="15" t="s">
        <v>26</v>
      </c>
      <c r="S687" s="256">
        <v>6</v>
      </c>
      <c r="T687" s="146">
        <v>88550</v>
      </c>
      <c r="U687" s="14">
        <v>0</v>
      </c>
      <c r="V687" s="14">
        <f t="shared" si="23"/>
        <v>0</v>
      </c>
      <c r="W687" s="67" t="s">
        <v>75</v>
      </c>
      <c r="X687" s="10" t="s">
        <v>32</v>
      </c>
      <c r="Y687" s="117" t="s">
        <v>2181</v>
      </c>
    </row>
    <row r="688" spans="2:25" ht="63.75">
      <c r="B688" s="67" t="s">
        <v>3142</v>
      </c>
      <c r="C688" s="15" t="s">
        <v>34</v>
      </c>
      <c r="D688" s="264" t="s">
        <v>3140</v>
      </c>
      <c r="E688" s="251" t="s">
        <v>3105</v>
      </c>
      <c r="F688" s="249" t="s">
        <v>3141</v>
      </c>
      <c r="G688" s="117"/>
      <c r="H688" s="8" t="s">
        <v>30</v>
      </c>
      <c r="I688" s="118">
        <v>0</v>
      </c>
      <c r="J688" s="78">
        <v>470000000</v>
      </c>
      <c r="K688" s="71" t="s">
        <v>31</v>
      </c>
      <c r="L688" s="119" t="s">
        <v>197</v>
      </c>
      <c r="M688" s="98" t="s">
        <v>39</v>
      </c>
      <c r="N688" s="72" t="s">
        <v>74</v>
      </c>
      <c r="O688" s="123" t="s">
        <v>1814</v>
      </c>
      <c r="P688" s="15" t="s">
        <v>37</v>
      </c>
      <c r="Q688" s="73" t="s">
        <v>94</v>
      </c>
      <c r="R688" s="15" t="s">
        <v>26</v>
      </c>
      <c r="S688" s="256">
        <v>6</v>
      </c>
      <c r="T688" s="146">
        <v>46400</v>
      </c>
      <c r="U688" s="290">
        <f>S688*T688</f>
        <v>278400</v>
      </c>
      <c r="V688" s="14">
        <f t="shared" si="23"/>
        <v>311808.00000000006</v>
      </c>
      <c r="W688" s="67" t="s">
        <v>75</v>
      </c>
      <c r="X688" s="10" t="s">
        <v>32</v>
      </c>
      <c r="Y688" s="117"/>
    </row>
    <row r="689" spans="2:25" ht="63.75">
      <c r="B689" s="67" t="s">
        <v>3143</v>
      </c>
      <c r="C689" s="15" t="s">
        <v>34</v>
      </c>
      <c r="D689" s="262" t="s">
        <v>3144</v>
      </c>
      <c r="E689" s="251" t="s">
        <v>3105</v>
      </c>
      <c r="F689" s="249" t="s">
        <v>3145</v>
      </c>
      <c r="G689" s="117"/>
      <c r="H689" s="8" t="s">
        <v>30</v>
      </c>
      <c r="I689" s="118">
        <v>0</v>
      </c>
      <c r="J689" s="78">
        <v>470000000</v>
      </c>
      <c r="K689" s="71" t="s">
        <v>31</v>
      </c>
      <c r="L689" s="119" t="s">
        <v>197</v>
      </c>
      <c r="M689" s="98" t="s">
        <v>39</v>
      </c>
      <c r="N689" s="72" t="s">
        <v>74</v>
      </c>
      <c r="O689" s="123" t="s">
        <v>1814</v>
      </c>
      <c r="P689" s="15" t="s">
        <v>37</v>
      </c>
      <c r="Q689" s="73" t="s">
        <v>94</v>
      </c>
      <c r="R689" s="15" t="s">
        <v>26</v>
      </c>
      <c r="S689" s="256">
        <v>6</v>
      </c>
      <c r="T689" s="146">
        <v>88550</v>
      </c>
      <c r="U689" s="14">
        <v>0</v>
      </c>
      <c r="V689" s="14">
        <f t="shared" si="23"/>
        <v>0</v>
      </c>
      <c r="W689" s="67" t="s">
        <v>75</v>
      </c>
      <c r="X689" s="10" t="s">
        <v>32</v>
      </c>
      <c r="Y689" s="117" t="s">
        <v>2181</v>
      </c>
    </row>
    <row r="690" spans="2:25" ht="63.75">
      <c r="B690" s="67" t="s">
        <v>3146</v>
      </c>
      <c r="C690" s="15" t="s">
        <v>34</v>
      </c>
      <c r="D690" s="262" t="s">
        <v>3144</v>
      </c>
      <c r="E690" s="251" t="s">
        <v>3105</v>
      </c>
      <c r="F690" s="249" t="s">
        <v>3145</v>
      </c>
      <c r="G690" s="117"/>
      <c r="H690" s="8" t="s">
        <v>30</v>
      </c>
      <c r="I690" s="118">
        <v>0</v>
      </c>
      <c r="J690" s="78">
        <v>470000000</v>
      </c>
      <c r="K690" s="71" t="s">
        <v>31</v>
      </c>
      <c r="L690" s="119" t="s">
        <v>197</v>
      </c>
      <c r="M690" s="98" t="s">
        <v>39</v>
      </c>
      <c r="N690" s="72" t="s">
        <v>74</v>
      </c>
      <c r="O690" s="123" t="s">
        <v>1814</v>
      </c>
      <c r="P690" s="15" t="s">
        <v>37</v>
      </c>
      <c r="Q690" s="73" t="s">
        <v>94</v>
      </c>
      <c r="R690" s="15" t="s">
        <v>26</v>
      </c>
      <c r="S690" s="256">
        <v>6</v>
      </c>
      <c r="T690" s="146">
        <v>46400</v>
      </c>
      <c r="U690" s="290">
        <f>S690*T690</f>
        <v>278400</v>
      </c>
      <c r="V690" s="14">
        <f t="shared" si="23"/>
        <v>311808.00000000006</v>
      </c>
      <c r="W690" s="67" t="s">
        <v>75</v>
      </c>
      <c r="X690" s="10" t="s">
        <v>32</v>
      </c>
      <c r="Y690" s="117"/>
    </row>
    <row r="691" spans="2:25" ht="63.75">
      <c r="B691" s="67" t="s">
        <v>3147</v>
      </c>
      <c r="C691" s="15" t="s">
        <v>34</v>
      </c>
      <c r="D691" s="246" t="s">
        <v>3148</v>
      </c>
      <c r="E691" s="251" t="s">
        <v>3149</v>
      </c>
      <c r="F691" s="249" t="s">
        <v>3150</v>
      </c>
      <c r="G691" s="117"/>
      <c r="H691" s="8" t="s">
        <v>30</v>
      </c>
      <c r="I691" s="118">
        <v>0</v>
      </c>
      <c r="J691" s="78">
        <v>470000000</v>
      </c>
      <c r="K691" s="71" t="s">
        <v>31</v>
      </c>
      <c r="L691" s="119" t="s">
        <v>197</v>
      </c>
      <c r="M691" s="98" t="s">
        <v>39</v>
      </c>
      <c r="N691" s="72" t="s">
        <v>74</v>
      </c>
      <c r="O691" s="123" t="s">
        <v>1814</v>
      </c>
      <c r="P691" s="15" t="s">
        <v>37</v>
      </c>
      <c r="Q691" s="73" t="s">
        <v>94</v>
      </c>
      <c r="R691" s="15" t="s">
        <v>26</v>
      </c>
      <c r="S691" s="256">
        <v>6</v>
      </c>
      <c r="T691" s="146">
        <v>183537.2</v>
      </c>
      <c r="U691" s="14">
        <v>0</v>
      </c>
      <c r="V691" s="14">
        <f t="shared" si="23"/>
        <v>0</v>
      </c>
      <c r="W691" s="67" t="s">
        <v>75</v>
      </c>
      <c r="X691" s="10" t="s">
        <v>32</v>
      </c>
      <c r="Y691" s="117" t="s">
        <v>2181</v>
      </c>
    </row>
    <row r="692" spans="2:25" ht="63.75">
      <c r="B692" s="67" t="s">
        <v>3151</v>
      </c>
      <c r="C692" s="15" t="s">
        <v>34</v>
      </c>
      <c r="D692" s="246" t="s">
        <v>3148</v>
      </c>
      <c r="E692" s="251" t="s">
        <v>3149</v>
      </c>
      <c r="F692" s="249" t="s">
        <v>3150</v>
      </c>
      <c r="G692" s="117"/>
      <c r="H692" s="8" t="s">
        <v>30</v>
      </c>
      <c r="I692" s="118">
        <v>0</v>
      </c>
      <c r="J692" s="78">
        <v>470000000</v>
      </c>
      <c r="K692" s="71" t="s">
        <v>31</v>
      </c>
      <c r="L692" s="119" t="s">
        <v>197</v>
      </c>
      <c r="M692" s="98" t="s">
        <v>39</v>
      </c>
      <c r="N692" s="72" t="s">
        <v>74</v>
      </c>
      <c r="O692" s="123" t="s">
        <v>1814</v>
      </c>
      <c r="P692" s="15" t="s">
        <v>37</v>
      </c>
      <c r="Q692" s="73" t="s">
        <v>94</v>
      </c>
      <c r="R692" s="15" t="s">
        <v>26</v>
      </c>
      <c r="S692" s="256">
        <v>6</v>
      </c>
      <c r="T692" s="146">
        <v>127100</v>
      </c>
      <c r="U692" s="290">
        <f>S692*T692</f>
        <v>762600</v>
      </c>
      <c r="V692" s="14">
        <f t="shared" si="23"/>
        <v>854112.0000000001</v>
      </c>
      <c r="W692" s="67" t="s">
        <v>75</v>
      </c>
      <c r="X692" s="10" t="s">
        <v>32</v>
      </c>
      <c r="Y692" s="117"/>
    </row>
    <row r="693" spans="2:25" ht="63.75">
      <c r="B693" s="67" t="s">
        <v>3152</v>
      </c>
      <c r="C693" s="15" t="s">
        <v>34</v>
      </c>
      <c r="D693" s="246" t="s">
        <v>3153</v>
      </c>
      <c r="E693" s="249" t="s">
        <v>3154</v>
      </c>
      <c r="F693" s="249" t="s">
        <v>3155</v>
      </c>
      <c r="G693" s="117"/>
      <c r="H693" s="8" t="s">
        <v>30</v>
      </c>
      <c r="I693" s="118">
        <v>0</v>
      </c>
      <c r="J693" s="78">
        <v>470000000</v>
      </c>
      <c r="K693" s="71" t="s">
        <v>31</v>
      </c>
      <c r="L693" s="119" t="s">
        <v>197</v>
      </c>
      <c r="M693" s="98" t="s">
        <v>39</v>
      </c>
      <c r="N693" s="72" t="s">
        <v>74</v>
      </c>
      <c r="O693" s="123" t="s">
        <v>1814</v>
      </c>
      <c r="P693" s="15" t="s">
        <v>37</v>
      </c>
      <c r="Q693" s="73" t="s">
        <v>94</v>
      </c>
      <c r="R693" s="15" t="s">
        <v>26</v>
      </c>
      <c r="S693" s="256">
        <v>15</v>
      </c>
      <c r="T693" s="146">
        <v>34041.7</v>
      </c>
      <c r="U693" s="14">
        <v>0</v>
      </c>
      <c r="V693" s="14">
        <f t="shared" si="23"/>
        <v>0</v>
      </c>
      <c r="W693" s="67" t="s">
        <v>75</v>
      </c>
      <c r="X693" s="10" t="s">
        <v>32</v>
      </c>
      <c r="Y693" s="117" t="s">
        <v>2181</v>
      </c>
    </row>
    <row r="694" spans="2:25" ht="63.75">
      <c r="B694" s="67" t="s">
        <v>3156</v>
      </c>
      <c r="C694" s="15" t="s">
        <v>34</v>
      </c>
      <c r="D694" s="246" t="s">
        <v>3153</v>
      </c>
      <c r="E694" s="249" t="s">
        <v>3154</v>
      </c>
      <c r="F694" s="249" t="s">
        <v>3155</v>
      </c>
      <c r="G694" s="117"/>
      <c r="H694" s="8" t="s">
        <v>30</v>
      </c>
      <c r="I694" s="118">
        <v>0</v>
      </c>
      <c r="J694" s="78">
        <v>470000000</v>
      </c>
      <c r="K694" s="71" t="s">
        <v>31</v>
      </c>
      <c r="L694" s="119" t="s">
        <v>197</v>
      </c>
      <c r="M694" s="98" t="s">
        <v>39</v>
      </c>
      <c r="N694" s="72" t="s">
        <v>74</v>
      </c>
      <c r="O694" s="123" t="s">
        <v>1814</v>
      </c>
      <c r="P694" s="15" t="s">
        <v>37</v>
      </c>
      <c r="Q694" s="73" t="s">
        <v>94</v>
      </c>
      <c r="R694" s="15" t="s">
        <v>26</v>
      </c>
      <c r="S694" s="256">
        <v>15</v>
      </c>
      <c r="T694" s="146">
        <v>21000</v>
      </c>
      <c r="U694" s="290">
        <f>S694*T694</f>
        <v>315000</v>
      </c>
      <c r="V694" s="14">
        <f t="shared" si="23"/>
        <v>352800.00000000006</v>
      </c>
      <c r="W694" s="67" t="s">
        <v>75</v>
      </c>
      <c r="X694" s="10" t="s">
        <v>32</v>
      </c>
      <c r="Y694" s="117"/>
    </row>
    <row r="695" spans="2:25" ht="63.75">
      <c r="B695" s="67" t="s">
        <v>3157</v>
      </c>
      <c r="C695" s="15" t="s">
        <v>34</v>
      </c>
      <c r="D695" s="262" t="s">
        <v>3158</v>
      </c>
      <c r="E695" s="251" t="s">
        <v>3105</v>
      </c>
      <c r="F695" s="249" t="s">
        <v>3159</v>
      </c>
      <c r="G695" s="117"/>
      <c r="H695" s="8" t="s">
        <v>30</v>
      </c>
      <c r="I695" s="118">
        <v>0</v>
      </c>
      <c r="J695" s="78">
        <v>470000000</v>
      </c>
      <c r="K695" s="71" t="s">
        <v>31</v>
      </c>
      <c r="L695" s="119" t="s">
        <v>197</v>
      </c>
      <c r="M695" s="98" t="s">
        <v>39</v>
      </c>
      <c r="N695" s="72" t="s">
        <v>74</v>
      </c>
      <c r="O695" s="123" t="s">
        <v>1814</v>
      </c>
      <c r="P695" s="15" t="s">
        <v>37</v>
      </c>
      <c r="Q695" s="73" t="s">
        <v>94</v>
      </c>
      <c r="R695" s="15" t="s">
        <v>26</v>
      </c>
      <c r="S695" s="256">
        <v>20</v>
      </c>
      <c r="T695" s="146">
        <v>6956.71</v>
      </c>
      <c r="U695" s="14">
        <v>0</v>
      </c>
      <c r="V695" s="14">
        <f aca="true" t="shared" si="24" ref="V695:V758">U695*1.12</f>
        <v>0</v>
      </c>
      <c r="W695" s="67" t="s">
        <v>75</v>
      </c>
      <c r="X695" s="10" t="s">
        <v>32</v>
      </c>
      <c r="Y695" s="117" t="s">
        <v>2181</v>
      </c>
    </row>
    <row r="696" spans="2:25" ht="63.75">
      <c r="B696" s="67" t="s">
        <v>3160</v>
      </c>
      <c r="C696" s="15" t="s">
        <v>34</v>
      </c>
      <c r="D696" s="262" t="s">
        <v>3158</v>
      </c>
      <c r="E696" s="251" t="s">
        <v>3105</v>
      </c>
      <c r="F696" s="249" t="s">
        <v>3159</v>
      </c>
      <c r="G696" s="117"/>
      <c r="H696" s="8" t="s">
        <v>30</v>
      </c>
      <c r="I696" s="118">
        <v>0</v>
      </c>
      <c r="J696" s="78">
        <v>470000000</v>
      </c>
      <c r="K696" s="71" t="s">
        <v>31</v>
      </c>
      <c r="L696" s="119" t="s">
        <v>197</v>
      </c>
      <c r="M696" s="98" t="s">
        <v>39</v>
      </c>
      <c r="N696" s="72" t="s">
        <v>74</v>
      </c>
      <c r="O696" s="123" t="s">
        <v>1814</v>
      </c>
      <c r="P696" s="15" t="s">
        <v>37</v>
      </c>
      <c r="Q696" s="73" t="s">
        <v>94</v>
      </c>
      <c r="R696" s="15" t="s">
        <v>26</v>
      </c>
      <c r="S696" s="256">
        <v>20</v>
      </c>
      <c r="T696" s="146">
        <v>2000</v>
      </c>
      <c r="U696" s="290">
        <f>S696*T696</f>
        <v>40000</v>
      </c>
      <c r="V696" s="14">
        <f t="shared" si="24"/>
        <v>44800.00000000001</v>
      </c>
      <c r="W696" s="67" t="s">
        <v>75</v>
      </c>
      <c r="X696" s="10" t="s">
        <v>32</v>
      </c>
      <c r="Y696" s="117"/>
    </row>
    <row r="697" spans="2:25" ht="63.75">
      <c r="B697" s="67" t="s">
        <v>3161</v>
      </c>
      <c r="C697" s="15" t="s">
        <v>34</v>
      </c>
      <c r="D697" s="212" t="s">
        <v>2978</v>
      </c>
      <c r="E697" s="255" t="s">
        <v>2979</v>
      </c>
      <c r="F697" s="249" t="s">
        <v>3162</v>
      </c>
      <c r="G697" s="117"/>
      <c r="H697" s="8" t="s">
        <v>30</v>
      </c>
      <c r="I697" s="118">
        <v>0</v>
      </c>
      <c r="J697" s="78">
        <v>470000000</v>
      </c>
      <c r="K697" s="71" t="s">
        <v>31</v>
      </c>
      <c r="L697" s="119" t="s">
        <v>197</v>
      </c>
      <c r="M697" s="98" t="s">
        <v>39</v>
      </c>
      <c r="N697" s="72" t="s">
        <v>74</v>
      </c>
      <c r="O697" s="123" t="s">
        <v>1814</v>
      </c>
      <c r="P697" s="15" t="s">
        <v>37</v>
      </c>
      <c r="Q697" s="73" t="s">
        <v>94</v>
      </c>
      <c r="R697" s="15" t="s">
        <v>26</v>
      </c>
      <c r="S697" s="256">
        <v>100</v>
      </c>
      <c r="T697" s="146">
        <v>2063.57</v>
      </c>
      <c r="U697" s="14">
        <v>0</v>
      </c>
      <c r="V697" s="14">
        <f t="shared" si="24"/>
        <v>0</v>
      </c>
      <c r="W697" s="67" t="s">
        <v>75</v>
      </c>
      <c r="X697" s="10" t="s">
        <v>32</v>
      </c>
      <c r="Y697" s="117" t="s">
        <v>2181</v>
      </c>
    </row>
    <row r="698" spans="2:25" ht="63.75">
      <c r="B698" s="67" t="s">
        <v>3163</v>
      </c>
      <c r="C698" s="15" t="s">
        <v>34</v>
      </c>
      <c r="D698" s="212" t="s">
        <v>2978</v>
      </c>
      <c r="E698" s="255" t="s">
        <v>2979</v>
      </c>
      <c r="F698" s="249" t="s">
        <v>3162</v>
      </c>
      <c r="G698" s="117"/>
      <c r="H698" s="8" t="s">
        <v>30</v>
      </c>
      <c r="I698" s="118">
        <v>0</v>
      </c>
      <c r="J698" s="78">
        <v>470000000</v>
      </c>
      <c r="K698" s="71" t="s">
        <v>31</v>
      </c>
      <c r="L698" s="119" t="s">
        <v>197</v>
      </c>
      <c r="M698" s="98" t="s">
        <v>39</v>
      </c>
      <c r="N698" s="72" t="s">
        <v>74</v>
      </c>
      <c r="O698" s="123" t="s">
        <v>1814</v>
      </c>
      <c r="P698" s="15" t="s">
        <v>37</v>
      </c>
      <c r="Q698" s="73" t="s">
        <v>94</v>
      </c>
      <c r="R698" s="15" t="s">
        <v>26</v>
      </c>
      <c r="S698" s="256">
        <v>100</v>
      </c>
      <c r="T698" s="146">
        <v>2000</v>
      </c>
      <c r="U698" s="290">
        <f>S698*T698</f>
        <v>200000</v>
      </c>
      <c r="V698" s="14">
        <f t="shared" si="24"/>
        <v>224000.00000000003</v>
      </c>
      <c r="W698" s="67" t="s">
        <v>75</v>
      </c>
      <c r="X698" s="10" t="s">
        <v>32</v>
      </c>
      <c r="Y698" s="117"/>
    </row>
    <row r="699" spans="2:25" ht="63.75">
      <c r="B699" s="67" t="s">
        <v>3164</v>
      </c>
      <c r="C699" s="15" t="s">
        <v>34</v>
      </c>
      <c r="D699" s="212" t="s">
        <v>2148</v>
      </c>
      <c r="E699" s="255" t="s">
        <v>2149</v>
      </c>
      <c r="F699" s="249" t="s">
        <v>3165</v>
      </c>
      <c r="G699" s="117"/>
      <c r="H699" s="8" t="s">
        <v>30</v>
      </c>
      <c r="I699" s="118">
        <v>0</v>
      </c>
      <c r="J699" s="78">
        <v>470000000</v>
      </c>
      <c r="K699" s="71" t="s">
        <v>31</v>
      </c>
      <c r="L699" s="119" t="s">
        <v>197</v>
      </c>
      <c r="M699" s="98" t="s">
        <v>39</v>
      </c>
      <c r="N699" s="72" t="s">
        <v>74</v>
      </c>
      <c r="O699" s="123" t="s">
        <v>1814</v>
      </c>
      <c r="P699" s="15" t="s">
        <v>37</v>
      </c>
      <c r="Q699" s="73" t="s">
        <v>94</v>
      </c>
      <c r="R699" s="15" t="s">
        <v>26</v>
      </c>
      <c r="S699" s="256">
        <v>6</v>
      </c>
      <c r="T699" s="146">
        <v>400923.6</v>
      </c>
      <c r="U699" s="14">
        <v>0</v>
      </c>
      <c r="V699" s="14">
        <f t="shared" si="24"/>
        <v>0</v>
      </c>
      <c r="W699" s="67" t="s">
        <v>75</v>
      </c>
      <c r="X699" s="10" t="s">
        <v>32</v>
      </c>
      <c r="Y699" s="117" t="s">
        <v>2181</v>
      </c>
    </row>
    <row r="700" spans="2:25" ht="63.75">
      <c r="B700" s="67" t="s">
        <v>3166</v>
      </c>
      <c r="C700" s="15" t="s">
        <v>34</v>
      </c>
      <c r="D700" s="212" t="s">
        <v>2148</v>
      </c>
      <c r="E700" s="255" t="s">
        <v>2149</v>
      </c>
      <c r="F700" s="249" t="s">
        <v>3165</v>
      </c>
      <c r="G700" s="117"/>
      <c r="H700" s="8" t="s">
        <v>30</v>
      </c>
      <c r="I700" s="118">
        <v>0</v>
      </c>
      <c r="J700" s="78">
        <v>470000000</v>
      </c>
      <c r="K700" s="71" t="s">
        <v>31</v>
      </c>
      <c r="L700" s="119" t="s">
        <v>197</v>
      </c>
      <c r="M700" s="98" t="s">
        <v>39</v>
      </c>
      <c r="N700" s="72" t="s">
        <v>74</v>
      </c>
      <c r="O700" s="123" t="s">
        <v>1814</v>
      </c>
      <c r="P700" s="15" t="s">
        <v>37</v>
      </c>
      <c r="Q700" s="73" t="s">
        <v>94</v>
      </c>
      <c r="R700" s="15" t="s">
        <v>26</v>
      </c>
      <c r="S700" s="256">
        <v>6</v>
      </c>
      <c r="T700" s="146">
        <v>349900</v>
      </c>
      <c r="U700" s="290">
        <f>S700*T700</f>
        <v>2099400</v>
      </c>
      <c r="V700" s="14">
        <f t="shared" si="24"/>
        <v>2351328</v>
      </c>
      <c r="W700" s="67" t="s">
        <v>75</v>
      </c>
      <c r="X700" s="10" t="s">
        <v>32</v>
      </c>
      <c r="Y700" s="117"/>
    </row>
    <row r="701" spans="2:25" ht="63.75">
      <c r="B701" s="67" t="s">
        <v>3167</v>
      </c>
      <c r="C701" s="15" t="s">
        <v>34</v>
      </c>
      <c r="D701" s="246" t="s">
        <v>3041</v>
      </c>
      <c r="E701" s="249" t="s">
        <v>3042</v>
      </c>
      <c r="F701" s="249" t="s">
        <v>3168</v>
      </c>
      <c r="G701" s="117"/>
      <c r="H701" s="8" t="s">
        <v>30</v>
      </c>
      <c r="I701" s="118">
        <v>0</v>
      </c>
      <c r="J701" s="78">
        <v>470000000</v>
      </c>
      <c r="K701" s="71" t="s">
        <v>31</v>
      </c>
      <c r="L701" s="119" t="s">
        <v>197</v>
      </c>
      <c r="M701" s="98" t="s">
        <v>39</v>
      </c>
      <c r="N701" s="72" t="s">
        <v>74</v>
      </c>
      <c r="O701" s="123" t="s">
        <v>1814</v>
      </c>
      <c r="P701" s="15" t="s">
        <v>37</v>
      </c>
      <c r="Q701" s="73" t="s">
        <v>94</v>
      </c>
      <c r="R701" s="15" t="s">
        <v>26</v>
      </c>
      <c r="S701" s="256">
        <v>5</v>
      </c>
      <c r="T701" s="146">
        <v>35375.63</v>
      </c>
      <c r="U701" s="14">
        <v>0</v>
      </c>
      <c r="V701" s="14">
        <f t="shared" si="24"/>
        <v>0</v>
      </c>
      <c r="W701" s="67" t="s">
        <v>75</v>
      </c>
      <c r="X701" s="10" t="s">
        <v>32</v>
      </c>
      <c r="Y701" s="117" t="s">
        <v>2181</v>
      </c>
    </row>
    <row r="702" spans="2:25" ht="63.75">
      <c r="B702" s="67" t="s">
        <v>3169</v>
      </c>
      <c r="C702" s="15" t="s">
        <v>34</v>
      </c>
      <c r="D702" s="246" t="s">
        <v>3041</v>
      </c>
      <c r="E702" s="249" t="s">
        <v>3042</v>
      </c>
      <c r="F702" s="249" t="s">
        <v>3168</v>
      </c>
      <c r="G702" s="117"/>
      <c r="H702" s="8" t="s">
        <v>30</v>
      </c>
      <c r="I702" s="118">
        <v>0</v>
      </c>
      <c r="J702" s="78">
        <v>470000000</v>
      </c>
      <c r="K702" s="71" t="s">
        <v>31</v>
      </c>
      <c r="L702" s="119" t="s">
        <v>197</v>
      </c>
      <c r="M702" s="98" t="s">
        <v>39</v>
      </c>
      <c r="N702" s="72" t="s">
        <v>74</v>
      </c>
      <c r="O702" s="123" t="s">
        <v>1814</v>
      </c>
      <c r="P702" s="15" t="s">
        <v>37</v>
      </c>
      <c r="Q702" s="73" t="s">
        <v>94</v>
      </c>
      <c r="R702" s="15" t="s">
        <v>26</v>
      </c>
      <c r="S702" s="256">
        <v>5</v>
      </c>
      <c r="T702" s="146">
        <v>30400</v>
      </c>
      <c r="U702" s="290">
        <f>S702*T702</f>
        <v>152000</v>
      </c>
      <c r="V702" s="14">
        <f t="shared" si="24"/>
        <v>170240.00000000003</v>
      </c>
      <c r="W702" s="67" t="s">
        <v>75</v>
      </c>
      <c r="X702" s="10" t="s">
        <v>32</v>
      </c>
      <c r="Y702" s="117"/>
    </row>
    <row r="703" spans="2:25" ht="63.75">
      <c r="B703" s="67" t="s">
        <v>3170</v>
      </c>
      <c r="C703" s="15" t="s">
        <v>34</v>
      </c>
      <c r="D703" s="246" t="s">
        <v>3076</v>
      </c>
      <c r="E703" s="249" t="s">
        <v>3171</v>
      </c>
      <c r="F703" s="249" t="s">
        <v>3172</v>
      </c>
      <c r="G703" s="117"/>
      <c r="H703" s="8" t="s">
        <v>30</v>
      </c>
      <c r="I703" s="118">
        <v>0</v>
      </c>
      <c r="J703" s="78">
        <v>470000000</v>
      </c>
      <c r="K703" s="71" t="s">
        <v>31</v>
      </c>
      <c r="L703" s="119" t="s">
        <v>197</v>
      </c>
      <c r="M703" s="98" t="s">
        <v>39</v>
      </c>
      <c r="N703" s="72" t="s">
        <v>74</v>
      </c>
      <c r="O703" s="123" t="s">
        <v>1814</v>
      </c>
      <c r="P703" s="15" t="s">
        <v>37</v>
      </c>
      <c r="Q703" s="73" t="s">
        <v>94</v>
      </c>
      <c r="R703" s="15" t="s">
        <v>26</v>
      </c>
      <c r="S703" s="256">
        <v>40</v>
      </c>
      <c r="T703" s="146">
        <v>4188.8</v>
      </c>
      <c r="U703" s="14">
        <v>0</v>
      </c>
      <c r="V703" s="14">
        <f t="shared" si="24"/>
        <v>0</v>
      </c>
      <c r="W703" s="67" t="s">
        <v>75</v>
      </c>
      <c r="X703" s="10" t="s">
        <v>32</v>
      </c>
      <c r="Y703" s="117" t="s">
        <v>2181</v>
      </c>
    </row>
    <row r="704" spans="2:25" ht="63.75">
      <c r="B704" s="67" t="s">
        <v>3173</v>
      </c>
      <c r="C704" s="15" t="s">
        <v>34</v>
      </c>
      <c r="D704" s="246" t="s">
        <v>3076</v>
      </c>
      <c r="E704" s="249" t="s">
        <v>3171</v>
      </c>
      <c r="F704" s="249" t="s">
        <v>3172</v>
      </c>
      <c r="G704" s="117"/>
      <c r="H704" s="8" t="s">
        <v>30</v>
      </c>
      <c r="I704" s="118">
        <v>0</v>
      </c>
      <c r="J704" s="78">
        <v>470000000</v>
      </c>
      <c r="K704" s="71" t="s">
        <v>31</v>
      </c>
      <c r="L704" s="119" t="s">
        <v>197</v>
      </c>
      <c r="M704" s="98" t="s">
        <v>39</v>
      </c>
      <c r="N704" s="72" t="s">
        <v>74</v>
      </c>
      <c r="O704" s="123" t="s">
        <v>1814</v>
      </c>
      <c r="P704" s="15" t="s">
        <v>37</v>
      </c>
      <c r="Q704" s="73" t="s">
        <v>94</v>
      </c>
      <c r="R704" s="15" t="s">
        <v>26</v>
      </c>
      <c r="S704" s="256">
        <v>40</v>
      </c>
      <c r="T704" s="146">
        <v>850</v>
      </c>
      <c r="U704" s="290">
        <f>S704*T704</f>
        <v>34000</v>
      </c>
      <c r="V704" s="14">
        <f t="shared" si="24"/>
        <v>38080</v>
      </c>
      <c r="W704" s="67" t="s">
        <v>75</v>
      </c>
      <c r="X704" s="10" t="s">
        <v>32</v>
      </c>
      <c r="Y704" s="117"/>
    </row>
    <row r="705" spans="2:25" ht="63.75">
      <c r="B705" s="67" t="s">
        <v>3174</v>
      </c>
      <c r="C705" s="15" t="s">
        <v>34</v>
      </c>
      <c r="D705" s="246" t="s">
        <v>3175</v>
      </c>
      <c r="E705" s="251" t="s">
        <v>3176</v>
      </c>
      <c r="F705" s="249" t="s">
        <v>3177</v>
      </c>
      <c r="G705" s="117"/>
      <c r="H705" s="8" t="s">
        <v>30</v>
      </c>
      <c r="I705" s="118">
        <v>0</v>
      </c>
      <c r="J705" s="78">
        <v>470000000</v>
      </c>
      <c r="K705" s="71" t="s">
        <v>31</v>
      </c>
      <c r="L705" s="119" t="s">
        <v>197</v>
      </c>
      <c r="M705" s="98" t="s">
        <v>39</v>
      </c>
      <c r="N705" s="72" t="s">
        <v>74</v>
      </c>
      <c r="O705" s="123" t="s">
        <v>1814</v>
      </c>
      <c r="P705" s="15" t="s">
        <v>37</v>
      </c>
      <c r="Q705" s="73" t="s">
        <v>94</v>
      </c>
      <c r="R705" s="15" t="s">
        <v>26</v>
      </c>
      <c r="S705" s="256">
        <v>10</v>
      </c>
      <c r="T705" s="146">
        <v>1239.7</v>
      </c>
      <c r="U705" s="14">
        <v>0</v>
      </c>
      <c r="V705" s="14">
        <f t="shared" si="24"/>
        <v>0</v>
      </c>
      <c r="W705" s="67" t="s">
        <v>75</v>
      </c>
      <c r="X705" s="10" t="s">
        <v>32</v>
      </c>
      <c r="Y705" s="117" t="s">
        <v>2181</v>
      </c>
    </row>
    <row r="706" spans="2:25" ht="63.75">
      <c r="B706" s="67" t="s">
        <v>3178</v>
      </c>
      <c r="C706" s="15" t="s">
        <v>34</v>
      </c>
      <c r="D706" s="246" t="s">
        <v>3175</v>
      </c>
      <c r="E706" s="251" t="s">
        <v>3176</v>
      </c>
      <c r="F706" s="249" t="s">
        <v>3177</v>
      </c>
      <c r="G706" s="117"/>
      <c r="H706" s="8" t="s">
        <v>30</v>
      </c>
      <c r="I706" s="118">
        <v>0</v>
      </c>
      <c r="J706" s="78">
        <v>470000000</v>
      </c>
      <c r="K706" s="71" t="s">
        <v>31</v>
      </c>
      <c r="L706" s="119" t="s">
        <v>197</v>
      </c>
      <c r="M706" s="98" t="s">
        <v>39</v>
      </c>
      <c r="N706" s="72" t="s">
        <v>74</v>
      </c>
      <c r="O706" s="123" t="s">
        <v>1814</v>
      </c>
      <c r="P706" s="15" t="s">
        <v>37</v>
      </c>
      <c r="Q706" s="73" t="s">
        <v>94</v>
      </c>
      <c r="R706" s="15" t="s">
        <v>26</v>
      </c>
      <c r="S706" s="256">
        <v>10</v>
      </c>
      <c r="T706" s="146">
        <v>900</v>
      </c>
      <c r="U706" s="290">
        <f>S706*T706</f>
        <v>9000</v>
      </c>
      <c r="V706" s="14">
        <f t="shared" si="24"/>
        <v>10080.000000000002</v>
      </c>
      <c r="W706" s="67" t="s">
        <v>75</v>
      </c>
      <c r="X706" s="10" t="s">
        <v>32</v>
      </c>
      <c r="Y706" s="117"/>
    </row>
    <row r="707" spans="2:25" ht="63.75">
      <c r="B707" s="67" t="s">
        <v>3179</v>
      </c>
      <c r="C707" s="15" t="s">
        <v>34</v>
      </c>
      <c r="D707" s="246" t="s">
        <v>3180</v>
      </c>
      <c r="E707" s="249" t="s">
        <v>3181</v>
      </c>
      <c r="F707" s="249" t="s">
        <v>3182</v>
      </c>
      <c r="G707" s="117"/>
      <c r="H707" s="8" t="s">
        <v>30</v>
      </c>
      <c r="I707" s="118">
        <v>0</v>
      </c>
      <c r="J707" s="78">
        <v>470000000</v>
      </c>
      <c r="K707" s="71" t="s">
        <v>31</v>
      </c>
      <c r="L707" s="119" t="s">
        <v>197</v>
      </c>
      <c r="M707" s="98" t="s">
        <v>39</v>
      </c>
      <c r="N707" s="72" t="s">
        <v>74</v>
      </c>
      <c r="O707" s="123" t="s">
        <v>1814</v>
      </c>
      <c r="P707" s="15" t="s">
        <v>37</v>
      </c>
      <c r="Q707" s="73" t="s">
        <v>94</v>
      </c>
      <c r="R707" s="15" t="s">
        <v>26</v>
      </c>
      <c r="S707" s="256">
        <v>10</v>
      </c>
      <c r="T707" s="146">
        <v>2317.7</v>
      </c>
      <c r="U707" s="14">
        <v>0</v>
      </c>
      <c r="V707" s="14">
        <f t="shared" si="24"/>
        <v>0</v>
      </c>
      <c r="W707" s="67" t="s">
        <v>75</v>
      </c>
      <c r="X707" s="10" t="s">
        <v>32</v>
      </c>
      <c r="Y707" s="117" t="s">
        <v>2181</v>
      </c>
    </row>
    <row r="708" spans="2:25" ht="63.75">
      <c r="B708" s="67" t="s">
        <v>3183</v>
      </c>
      <c r="C708" s="15" t="s">
        <v>34</v>
      </c>
      <c r="D708" s="246" t="s">
        <v>3180</v>
      </c>
      <c r="E708" s="249" t="s">
        <v>3181</v>
      </c>
      <c r="F708" s="249" t="s">
        <v>3182</v>
      </c>
      <c r="G708" s="117"/>
      <c r="H708" s="8" t="s">
        <v>30</v>
      </c>
      <c r="I708" s="118">
        <v>0</v>
      </c>
      <c r="J708" s="78">
        <v>470000000</v>
      </c>
      <c r="K708" s="71" t="s">
        <v>31</v>
      </c>
      <c r="L708" s="119" t="s">
        <v>197</v>
      </c>
      <c r="M708" s="98" t="s">
        <v>39</v>
      </c>
      <c r="N708" s="72" t="s">
        <v>74</v>
      </c>
      <c r="O708" s="123" t="s">
        <v>1814</v>
      </c>
      <c r="P708" s="15" t="s">
        <v>37</v>
      </c>
      <c r="Q708" s="73" t="s">
        <v>94</v>
      </c>
      <c r="R708" s="15" t="s">
        <v>26</v>
      </c>
      <c r="S708" s="256">
        <v>10</v>
      </c>
      <c r="T708" s="146">
        <v>1400</v>
      </c>
      <c r="U708" s="290">
        <f>S708*T708</f>
        <v>14000</v>
      </c>
      <c r="V708" s="14">
        <f t="shared" si="24"/>
        <v>15680.000000000002</v>
      </c>
      <c r="W708" s="67" t="s">
        <v>75</v>
      </c>
      <c r="X708" s="10" t="s">
        <v>32</v>
      </c>
      <c r="Y708" s="117"/>
    </row>
    <row r="709" spans="2:25" ht="63.75">
      <c r="B709" s="67" t="s">
        <v>3184</v>
      </c>
      <c r="C709" s="15" t="s">
        <v>34</v>
      </c>
      <c r="D709" s="246" t="s">
        <v>3185</v>
      </c>
      <c r="E709" s="249" t="s">
        <v>3186</v>
      </c>
      <c r="F709" s="249" t="s">
        <v>3187</v>
      </c>
      <c r="G709" s="117"/>
      <c r="H709" s="8" t="s">
        <v>30</v>
      </c>
      <c r="I709" s="118">
        <v>0</v>
      </c>
      <c r="J709" s="78">
        <v>470000000</v>
      </c>
      <c r="K709" s="71" t="s">
        <v>31</v>
      </c>
      <c r="L709" s="119" t="s">
        <v>197</v>
      </c>
      <c r="M709" s="98" t="s">
        <v>39</v>
      </c>
      <c r="N709" s="72" t="s">
        <v>74</v>
      </c>
      <c r="O709" s="123" t="s">
        <v>1814</v>
      </c>
      <c r="P709" s="15" t="s">
        <v>37</v>
      </c>
      <c r="Q709" s="73" t="s">
        <v>94</v>
      </c>
      <c r="R709" s="15" t="s">
        <v>26</v>
      </c>
      <c r="S709" s="256">
        <v>16</v>
      </c>
      <c r="T709" s="146">
        <v>6190.72</v>
      </c>
      <c r="U709" s="14">
        <v>0</v>
      </c>
      <c r="V709" s="14">
        <f t="shared" si="24"/>
        <v>0</v>
      </c>
      <c r="W709" s="67" t="s">
        <v>75</v>
      </c>
      <c r="X709" s="10" t="s">
        <v>32</v>
      </c>
      <c r="Y709" s="117" t="s">
        <v>2181</v>
      </c>
    </row>
    <row r="710" spans="2:25" ht="63.75">
      <c r="B710" s="67" t="s">
        <v>3188</v>
      </c>
      <c r="C710" s="15" t="s">
        <v>34</v>
      </c>
      <c r="D710" s="246" t="s">
        <v>3185</v>
      </c>
      <c r="E710" s="249" t="s">
        <v>3186</v>
      </c>
      <c r="F710" s="249" t="s">
        <v>3187</v>
      </c>
      <c r="G710" s="117"/>
      <c r="H710" s="8" t="s">
        <v>30</v>
      </c>
      <c r="I710" s="118">
        <v>0</v>
      </c>
      <c r="J710" s="78">
        <v>470000000</v>
      </c>
      <c r="K710" s="71" t="s">
        <v>31</v>
      </c>
      <c r="L710" s="119" t="s">
        <v>197</v>
      </c>
      <c r="M710" s="98" t="s">
        <v>39</v>
      </c>
      <c r="N710" s="72" t="s">
        <v>74</v>
      </c>
      <c r="O710" s="123" t="s">
        <v>1814</v>
      </c>
      <c r="P710" s="15" t="s">
        <v>37</v>
      </c>
      <c r="Q710" s="73" t="s">
        <v>94</v>
      </c>
      <c r="R710" s="15" t="s">
        <v>26</v>
      </c>
      <c r="S710" s="256">
        <v>16</v>
      </c>
      <c r="T710" s="146">
        <v>3500</v>
      </c>
      <c r="U710" s="290">
        <f>S710*T710</f>
        <v>56000</v>
      </c>
      <c r="V710" s="14">
        <f t="shared" si="24"/>
        <v>62720.00000000001</v>
      </c>
      <c r="W710" s="67" t="s">
        <v>75</v>
      </c>
      <c r="X710" s="10" t="s">
        <v>32</v>
      </c>
      <c r="Y710" s="117"/>
    </row>
    <row r="711" spans="2:25" ht="63.75">
      <c r="B711" s="67" t="s">
        <v>3189</v>
      </c>
      <c r="C711" s="15" t="s">
        <v>34</v>
      </c>
      <c r="D711" s="246" t="s">
        <v>3190</v>
      </c>
      <c r="E711" s="258" t="s">
        <v>3191</v>
      </c>
      <c r="F711" s="249" t="s">
        <v>3192</v>
      </c>
      <c r="G711" s="117"/>
      <c r="H711" s="8" t="s">
        <v>30</v>
      </c>
      <c r="I711" s="118">
        <v>0</v>
      </c>
      <c r="J711" s="78">
        <v>470000000</v>
      </c>
      <c r="K711" s="71" t="s">
        <v>31</v>
      </c>
      <c r="L711" s="119" t="s">
        <v>197</v>
      </c>
      <c r="M711" s="98" t="s">
        <v>39</v>
      </c>
      <c r="N711" s="72" t="s">
        <v>74</v>
      </c>
      <c r="O711" s="123" t="s">
        <v>1814</v>
      </c>
      <c r="P711" s="15" t="s">
        <v>37</v>
      </c>
      <c r="Q711" s="73" t="s">
        <v>94</v>
      </c>
      <c r="R711" s="15" t="s">
        <v>26</v>
      </c>
      <c r="S711" s="256">
        <v>8</v>
      </c>
      <c r="T711" s="146">
        <v>74466.7</v>
      </c>
      <c r="U711" s="14">
        <v>0</v>
      </c>
      <c r="V711" s="14">
        <f t="shared" si="24"/>
        <v>0</v>
      </c>
      <c r="W711" s="67" t="s">
        <v>75</v>
      </c>
      <c r="X711" s="10" t="s">
        <v>32</v>
      </c>
      <c r="Y711" s="117" t="s">
        <v>2181</v>
      </c>
    </row>
    <row r="712" spans="2:25" ht="63.75">
      <c r="B712" s="67" t="s">
        <v>3193</v>
      </c>
      <c r="C712" s="15" t="s">
        <v>34</v>
      </c>
      <c r="D712" s="246" t="s">
        <v>3190</v>
      </c>
      <c r="E712" s="258" t="s">
        <v>3191</v>
      </c>
      <c r="F712" s="249" t="s">
        <v>3192</v>
      </c>
      <c r="G712" s="117"/>
      <c r="H712" s="8" t="s">
        <v>30</v>
      </c>
      <c r="I712" s="118">
        <v>0</v>
      </c>
      <c r="J712" s="78">
        <v>470000000</v>
      </c>
      <c r="K712" s="71" t="s">
        <v>31</v>
      </c>
      <c r="L712" s="119" t="s">
        <v>197</v>
      </c>
      <c r="M712" s="98" t="s">
        <v>39</v>
      </c>
      <c r="N712" s="72" t="s">
        <v>74</v>
      </c>
      <c r="O712" s="123" t="s">
        <v>1814</v>
      </c>
      <c r="P712" s="15" t="s">
        <v>37</v>
      </c>
      <c r="Q712" s="73" t="s">
        <v>94</v>
      </c>
      <c r="R712" s="15" t="s">
        <v>26</v>
      </c>
      <c r="S712" s="256">
        <v>8</v>
      </c>
      <c r="T712" s="146">
        <v>45800</v>
      </c>
      <c r="U712" s="290">
        <f>S712*T712</f>
        <v>366400</v>
      </c>
      <c r="V712" s="14">
        <f t="shared" si="24"/>
        <v>410368.00000000006</v>
      </c>
      <c r="W712" s="67" t="s">
        <v>75</v>
      </c>
      <c r="X712" s="10" t="s">
        <v>32</v>
      </c>
      <c r="Y712" s="117"/>
    </row>
    <row r="713" spans="2:25" ht="63.75">
      <c r="B713" s="67" t="s">
        <v>3194</v>
      </c>
      <c r="C713" s="15" t="s">
        <v>34</v>
      </c>
      <c r="D713" s="246" t="s">
        <v>3190</v>
      </c>
      <c r="E713" s="251" t="s">
        <v>3195</v>
      </c>
      <c r="F713" s="249" t="s">
        <v>3196</v>
      </c>
      <c r="G713" s="117"/>
      <c r="H713" s="8" t="s">
        <v>30</v>
      </c>
      <c r="I713" s="118">
        <v>0</v>
      </c>
      <c r="J713" s="78">
        <v>470000000</v>
      </c>
      <c r="K713" s="71" t="s">
        <v>31</v>
      </c>
      <c r="L713" s="119" t="s">
        <v>197</v>
      </c>
      <c r="M713" s="98" t="s">
        <v>39</v>
      </c>
      <c r="N713" s="72" t="s">
        <v>74</v>
      </c>
      <c r="O713" s="123" t="s">
        <v>1814</v>
      </c>
      <c r="P713" s="15" t="s">
        <v>37</v>
      </c>
      <c r="Q713" s="73" t="s">
        <v>94</v>
      </c>
      <c r="R713" s="15" t="s">
        <v>26</v>
      </c>
      <c r="S713" s="256">
        <v>6</v>
      </c>
      <c r="T713" s="146">
        <v>9848.3</v>
      </c>
      <c r="U713" s="14">
        <v>0</v>
      </c>
      <c r="V713" s="14">
        <f t="shared" si="24"/>
        <v>0</v>
      </c>
      <c r="W713" s="67" t="s">
        <v>75</v>
      </c>
      <c r="X713" s="10" t="s">
        <v>32</v>
      </c>
      <c r="Y713" s="117" t="s">
        <v>2181</v>
      </c>
    </row>
    <row r="714" spans="2:25" ht="63.75">
      <c r="B714" s="67" t="s">
        <v>3197</v>
      </c>
      <c r="C714" s="15" t="s">
        <v>34</v>
      </c>
      <c r="D714" s="246" t="s">
        <v>3190</v>
      </c>
      <c r="E714" s="251" t="s">
        <v>3195</v>
      </c>
      <c r="F714" s="249" t="s">
        <v>3196</v>
      </c>
      <c r="G714" s="117"/>
      <c r="H714" s="8" t="s">
        <v>30</v>
      </c>
      <c r="I714" s="118">
        <v>0</v>
      </c>
      <c r="J714" s="78">
        <v>470000000</v>
      </c>
      <c r="K714" s="71" t="s">
        <v>31</v>
      </c>
      <c r="L714" s="119" t="s">
        <v>197</v>
      </c>
      <c r="M714" s="98" t="s">
        <v>39</v>
      </c>
      <c r="N714" s="72" t="s">
        <v>74</v>
      </c>
      <c r="O714" s="123" t="s">
        <v>1814</v>
      </c>
      <c r="P714" s="15" t="s">
        <v>37</v>
      </c>
      <c r="Q714" s="73" t="s">
        <v>94</v>
      </c>
      <c r="R714" s="15" t="s">
        <v>26</v>
      </c>
      <c r="S714" s="256">
        <v>6</v>
      </c>
      <c r="T714" s="146">
        <v>2500</v>
      </c>
      <c r="U714" s="290">
        <f>S714*T714</f>
        <v>15000</v>
      </c>
      <c r="V714" s="14">
        <f t="shared" si="24"/>
        <v>16800</v>
      </c>
      <c r="W714" s="67" t="s">
        <v>75</v>
      </c>
      <c r="X714" s="10" t="s">
        <v>32</v>
      </c>
      <c r="Y714" s="117"/>
    </row>
    <row r="715" spans="2:25" ht="63.75">
      <c r="B715" s="67" t="s">
        <v>3198</v>
      </c>
      <c r="C715" s="15" t="s">
        <v>34</v>
      </c>
      <c r="D715" s="212" t="s">
        <v>3199</v>
      </c>
      <c r="E715" s="249" t="s">
        <v>3200</v>
      </c>
      <c r="F715" s="249" t="s">
        <v>3201</v>
      </c>
      <c r="G715" s="117"/>
      <c r="H715" s="8" t="s">
        <v>30</v>
      </c>
      <c r="I715" s="118">
        <v>0</v>
      </c>
      <c r="J715" s="78">
        <v>470000000</v>
      </c>
      <c r="K715" s="71" t="s">
        <v>31</v>
      </c>
      <c r="L715" s="119" t="s">
        <v>197</v>
      </c>
      <c r="M715" s="98" t="s">
        <v>39</v>
      </c>
      <c r="N715" s="72" t="s">
        <v>74</v>
      </c>
      <c r="O715" s="123" t="s">
        <v>1814</v>
      </c>
      <c r="P715" s="15" t="s">
        <v>37</v>
      </c>
      <c r="Q715" s="73" t="s">
        <v>94</v>
      </c>
      <c r="R715" s="15" t="s">
        <v>26</v>
      </c>
      <c r="S715" s="256">
        <v>20</v>
      </c>
      <c r="T715" s="146">
        <v>12289.2</v>
      </c>
      <c r="U715" s="14">
        <v>0</v>
      </c>
      <c r="V715" s="14">
        <f t="shared" si="24"/>
        <v>0</v>
      </c>
      <c r="W715" s="67" t="s">
        <v>75</v>
      </c>
      <c r="X715" s="10" t="s">
        <v>32</v>
      </c>
      <c r="Y715" s="117" t="s">
        <v>2181</v>
      </c>
    </row>
    <row r="716" spans="2:25" ht="63.75">
      <c r="B716" s="67" t="s">
        <v>3202</v>
      </c>
      <c r="C716" s="15" t="s">
        <v>34</v>
      </c>
      <c r="D716" s="212" t="s">
        <v>3199</v>
      </c>
      <c r="E716" s="249" t="s">
        <v>3200</v>
      </c>
      <c r="F716" s="249" t="s">
        <v>3201</v>
      </c>
      <c r="G716" s="117"/>
      <c r="H716" s="8" t="s">
        <v>30</v>
      </c>
      <c r="I716" s="118">
        <v>0</v>
      </c>
      <c r="J716" s="78">
        <v>470000000</v>
      </c>
      <c r="K716" s="71" t="s">
        <v>31</v>
      </c>
      <c r="L716" s="119" t="s">
        <v>197</v>
      </c>
      <c r="M716" s="98" t="s">
        <v>39</v>
      </c>
      <c r="N716" s="72" t="s">
        <v>74</v>
      </c>
      <c r="O716" s="123" t="s">
        <v>1814</v>
      </c>
      <c r="P716" s="15" t="s">
        <v>37</v>
      </c>
      <c r="Q716" s="73" t="s">
        <v>94</v>
      </c>
      <c r="R716" s="15" t="s">
        <v>26</v>
      </c>
      <c r="S716" s="256">
        <v>20</v>
      </c>
      <c r="T716" s="146">
        <v>9700</v>
      </c>
      <c r="U716" s="290">
        <f>S716*T716</f>
        <v>194000</v>
      </c>
      <c r="V716" s="14">
        <f t="shared" si="24"/>
        <v>217280.00000000003</v>
      </c>
      <c r="W716" s="67" t="s">
        <v>75</v>
      </c>
      <c r="X716" s="10" t="s">
        <v>32</v>
      </c>
      <c r="Y716" s="117"/>
    </row>
    <row r="717" spans="2:25" ht="63.75">
      <c r="B717" s="67" t="s">
        <v>3203</v>
      </c>
      <c r="C717" s="15" t="s">
        <v>34</v>
      </c>
      <c r="D717" s="212" t="s">
        <v>3204</v>
      </c>
      <c r="E717" s="258" t="s">
        <v>3205</v>
      </c>
      <c r="F717" s="258" t="s">
        <v>3206</v>
      </c>
      <c r="G717" s="117"/>
      <c r="H717" s="8" t="s">
        <v>30</v>
      </c>
      <c r="I717" s="118">
        <v>0</v>
      </c>
      <c r="J717" s="78">
        <v>470000000</v>
      </c>
      <c r="K717" s="71" t="s">
        <v>31</v>
      </c>
      <c r="L717" s="119" t="s">
        <v>197</v>
      </c>
      <c r="M717" s="98" t="s">
        <v>39</v>
      </c>
      <c r="N717" s="72" t="s">
        <v>74</v>
      </c>
      <c r="O717" s="123" t="s">
        <v>1814</v>
      </c>
      <c r="P717" s="15" t="s">
        <v>37</v>
      </c>
      <c r="Q717" s="73" t="s">
        <v>94</v>
      </c>
      <c r="R717" s="15" t="s">
        <v>26</v>
      </c>
      <c r="S717" s="256">
        <v>20</v>
      </c>
      <c r="T717" s="146">
        <v>27589.1</v>
      </c>
      <c r="U717" s="14">
        <v>0</v>
      </c>
      <c r="V717" s="14">
        <f t="shared" si="24"/>
        <v>0</v>
      </c>
      <c r="W717" s="67" t="s">
        <v>75</v>
      </c>
      <c r="X717" s="10" t="s">
        <v>32</v>
      </c>
      <c r="Y717" s="117" t="s">
        <v>2181</v>
      </c>
    </row>
    <row r="718" spans="2:25" ht="63.75">
      <c r="B718" s="67" t="s">
        <v>3207</v>
      </c>
      <c r="C718" s="15" t="s">
        <v>34</v>
      </c>
      <c r="D718" s="212" t="s">
        <v>3204</v>
      </c>
      <c r="E718" s="258" t="s">
        <v>3205</v>
      </c>
      <c r="F718" s="258" t="s">
        <v>3206</v>
      </c>
      <c r="G718" s="117"/>
      <c r="H718" s="8" t="s">
        <v>30</v>
      </c>
      <c r="I718" s="118">
        <v>0</v>
      </c>
      <c r="J718" s="78">
        <v>470000000</v>
      </c>
      <c r="K718" s="71" t="s">
        <v>31</v>
      </c>
      <c r="L718" s="119" t="s">
        <v>197</v>
      </c>
      <c r="M718" s="98" t="s">
        <v>39</v>
      </c>
      <c r="N718" s="72" t="s">
        <v>74</v>
      </c>
      <c r="O718" s="123" t="s">
        <v>1814</v>
      </c>
      <c r="P718" s="15" t="s">
        <v>37</v>
      </c>
      <c r="Q718" s="73" t="s">
        <v>94</v>
      </c>
      <c r="R718" s="15" t="s">
        <v>26</v>
      </c>
      <c r="S718" s="256">
        <v>20</v>
      </c>
      <c r="T718" s="146">
        <v>26700</v>
      </c>
      <c r="U718" s="290">
        <f>S718*T718</f>
        <v>534000</v>
      </c>
      <c r="V718" s="14">
        <f t="shared" si="24"/>
        <v>598080</v>
      </c>
      <c r="W718" s="67" t="s">
        <v>75</v>
      </c>
      <c r="X718" s="10" t="s">
        <v>32</v>
      </c>
      <c r="Y718" s="117"/>
    </row>
    <row r="719" spans="2:25" ht="63.75">
      <c r="B719" s="67" t="s">
        <v>3208</v>
      </c>
      <c r="C719" s="15" t="s">
        <v>34</v>
      </c>
      <c r="D719" s="246" t="s">
        <v>3209</v>
      </c>
      <c r="E719" s="249" t="s">
        <v>3210</v>
      </c>
      <c r="F719" s="249" t="s">
        <v>3211</v>
      </c>
      <c r="G719" s="117"/>
      <c r="H719" s="8" t="s">
        <v>30</v>
      </c>
      <c r="I719" s="118">
        <v>0</v>
      </c>
      <c r="J719" s="78">
        <v>470000000</v>
      </c>
      <c r="K719" s="71" t="s">
        <v>31</v>
      </c>
      <c r="L719" s="119" t="s">
        <v>197</v>
      </c>
      <c r="M719" s="98" t="s">
        <v>39</v>
      </c>
      <c r="N719" s="72" t="s">
        <v>74</v>
      </c>
      <c r="O719" s="123" t="s">
        <v>1814</v>
      </c>
      <c r="P719" s="15" t="s">
        <v>37</v>
      </c>
      <c r="Q719" s="73" t="s">
        <v>94</v>
      </c>
      <c r="R719" s="15" t="s">
        <v>26</v>
      </c>
      <c r="S719" s="256">
        <v>5</v>
      </c>
      <c r="T719" s="146">
        <v>26464.9</v>
      </c>
      <c r="U719" s="14">
        <v>0</v>
      </c>
      <c r="V719" s="14">
        <f t="shared" si="24"/>
        <v>0</v>
      </c>
      <c r="W719" s="67" t="s">
        <v>75</v>
      </c>
      <c r="X719" s="10" t="s">
        <v>32</v>
      </c>
      <c r="Y719" s="117" t="s">
        <v>2181</v>
      </c>
    </row>
    <row r="720" spans="2:25" ht="63.75">
      <c r="B720" s="67" t="s">
        <v>3212</v>
      </c>
      <c r="C720" s="15" t="s">
        <v>34</v>
      </c>
      <c r="D720" s="246" t="s">
        <v>3209</v>
      </c>
      <c r="E720" s="249" t="s">
        <v>3210</v>
      </c>
      <c r="F720" s="249" t="s">
        <v>3211</v>
      </c>
      <c r="G720" s="117"/>
      <c r="H720" s="8" t="s">
        <v>30</v>
      </c>
      <c r="I720" s="118">
        <v>0</v>
      </c>
      <c r="J720" s="78">
        <v>470000000</v>
      </c>
      <c r="K720" s="71" t="s">
        <v>31</v>
      </c>
      <c r="L720" s="119" t="s">
        <v>197</v>
      </c>
      <c r="M720" s="98" t="s">
        <v>39</v>
      </c>
      <c r="N720" s="72" t="s">
        <v>74</v>
      </c>
      <c r="O720" s="123" t="s">
        <v>1814</v>
      </c>
      <c r="P720" s="15" t="s">
        <v>37</v>
      </c>
      <c r="Q720" s="73" t="s">
        <v>94</v>
      </c>
      <c r="R720" s="15" t="s">
        <v>26</v>
      </c>
      <c r="S720" s="256">
        <v>5</v>
      </c>
      <c r="T720" s="146">
        <v>15200</v>
      </c>
      <c r="U720" s="290">
        <f>S720*T720</f>
        <v>76000</v>
      </c>
      <c r="V720" s="14">
        <f t="shared" si="24"/>
        <v>85120.00000000001</v>
      </c>
      <c r="W720" s="67" t="s">
        <v>75</v>
      </c>
      <c r="X720" s="10" t="s">
        <v>32</v>
      </c>
      <c r="Y720" s="117"/>
    </row>
    <row r="721" spans="2:25" ht="63.75">
      <c r="B721" s="67" t="s">
        <v>3213</v>
      </c>
      <c r="C721" s="15" t="s">
        <v>34</v>
      </c>
      <c r="D721" s="246" t="s">
        <v>3190</v>
      </c>
      <c r="E721" s="258" t="s">
        <v>3214</v>
      </c>
      <c r="F721" s="258" t="s">
        <v>3215</v>
      </c>
      <c r="G721" s="117"/>
      <c r="H721" s="8" t="s">
        <v>30</v>
      </c>
      <c r="I721" s="118">
        <v>0</v>
      </c>
      <c r="J721" s="78">
        <v>470000000</v>
      </c>
      <c r="K721" s="71" t="s">
        <v>31</v>
      </c>
      <c r="L721" s="119" t="s">
        <v>197</v>
      </c>
      <c r="M721" s="98" t="s">
        <v>39</v>
      </c>
      <c r="N721" s="72" t="s">
        <v>74</v>
      </c>
      <c r="O721" s="123" t="s">
        <v>1814</v>
      </c>
      <c r="P721" s="15" t="s">
        <v>37</v>
      </c>
      <c r="Q721" s="73" t="s">
        <v>94</v>
      </c>
      <c r="R721" s="15" t="s">
        <v>26</v>
      </c>
      <c r="S721" s="260">
        <v>10</v>
      </c>
      <c r="T721" s="146">
        <v>210002.1</v>
      </c>
      <c r="U721" s="14">
        <v>0</v>
      </c>
      <c r="V721" s="14">
        <f t="shared" si="24"/>
        <v>0</v>
      </c>
      <c r="W721" s="67" t="s">
        <v>75</v>
      </c>
      <c r="X721" s="10" t="s">
        <v>32</v>
      </c>
      <c r="Y721" s="117" t="s">
        <v>2181</v>
      </c>
    </row>
    <row r="722" spans="2:25" ht="63.75">
      <c r="B722" s="67" t="s">
        <v>3216</v>
      </c>
      <c r="C722" s="15" t="s">
        <v>34</v>
      </c>
      <c r="D722" s="246" t="s">
        <v>3190</v>
      </c>
      <c r="E722" s="258" t="s">
        <v>3214</v>
      </c>
      <c r="F722" s="258" t="s">
        <v>3215</v>
      </c>
      <c r="G722" s="117"/>
      <c r="H722" s="8" t="s">
        <v>30</v>
      </c>
      <c r="I722" s="118">
        <v>0</v>
      </c>
      <c r="J722" s="78">
        <v>470000000</v>
      </c>
      <c r="K722" s="71" t="s">
        <v>31</v>
      </c>
      <c r="L722" s="119" t="s">
        <v>197</v>
      </c>
      <c r="M722" s="98" t="s">
        <v>39</v>
      </c>
      <c r="N722" s="72" t="s">
        <v>74</v>
      </c>
      <c r="O722" s="123" t="s">
        <v>1814</v>
      </c>
      <c r="P722" s="15" t="s">
        <v>37</v>
      </c>
      <c r="Q722" s="73" t="s">
        <v>94</v>
      </c>
      <c r="R722" s="15" t="s">
        <v>26</v>
      </c>
      <c r="S722" s="260">
        <v>10</v>
      </c>
      <c r="T722" s="146">
        <v>144500</v>
      </c>
      <c r="U722" s="290">
        <f>S722*T722</f>
        <v>1445000</v>
      </c>
      <c r="V722" s="14">
        <f t="shared" si="24"/>
        <v>1618400.0000000002</v>
      </c>
      <c r="W722" s="67" t="s">
        <v>75</v>
      </c>
      <c r="X722" s="10" t="s">
        <v>32</v>
      </c>
      <c r="Y722" s="117"/>
    </row>
    <row r="723" spans="2:25" ht="63.75">
      <c r="B723" s="67" t="s">
        <v>3217</v>
      </c>
      <c r="C723" s="15" t="s">
        <v>34</v>
      </c>
      <c r="D723" s="246" t="s">
        <v>3218</v>
      </c>
      <c r="E723" s="251" t="s">
        <v>3219</v>
      </c>
      <c r="F723" s="258" t="s">
        <v>3220</v>
      </c>
      <c r="G723" s="117"/>
      <c r="H723" s="8" t="s">
        <v>30</v>
      </c>
      <c r="I723" s="118">
        <v>0</v>
      </c>
      <c r="J723" s="78">
        <v>470000000</v>
      </c>
      <c r="K723" s="71" t="s">
        <v>31</v>
      </c>
      <c r="L723" s="119" t="s">
        <v>197</v>
      </c>
      <c r="M723" s="98" t="s">
        <v>39</v>
      </c>
      <c r="N723" s="72" t="s">
        <v>74</v>
      </c>
      <c r="O723" s="123" t="s">
        <v>1814</v>
      </c>
      <c r="P723" s="15" t="s">
        <v>37</v>
      </c>
      <c r="Q723" s="73" t="s">
        <v>94</v>
      </c>
      <c r="R723" s="15" t="s">
        <v>26</v>
      </c>
      <c r="S723" s="256">
        <v>6</v>
      </c>
      <c r="T723" s="146">
        <v>69169.1</v>
      </c>
      <c r="U723" s="14">
        <v>0</v>
      </c>
      <c r="V723" s="14">
        <f t="shared" si="24"/>
        <v>0</v>
      </c>
      <c r="W723" s="67" t="s">
        <v>75</v>
      </c>
      <c r="X723" s="10" t="s">
        <v>32</v>
      </c>
      <c r="Y723" s="117" t="s">
        <v>2181</v>
      </c>
    </row>
    <row r="724" spans="2:25" ht="63.75">
      <c r="B724" s="67" t="s">
        <v>3221</v>
      </c>
      <c r="C724" s="15" t="s">
        <v>34</v>
      </c>
      <c r="D724" s="246" t="s">
        <v>3218</v>
      </c>
      <c r="E724" s="251" t="s">
        <v>3219</v>
      </c>
      <c r="F724" s="258" t="s">
        <v>3220</v>
      </c>
      <c r="G724" s="117"/>
      <c r="H724" s="8" t="s">
        <v>30</v>
      </c>
      <c r="I724" s="118">
        <v>0</v>
      </c>
      <c r="J724" s="78">
        <v>470000000</v>
      </c>
      <c r="K724" s="71" t="s">
        <v>31</v>
      </c>
      <c r="L724" s="119" t="s">
        <v>197</v>
      </c>
      <c r="M724" s="98" t="s">
        <v>39</v>
      </c>
      <c r="N724" s="72" t="s">
        <v>74</v>
      </c>
      <c r="O724" s="123" t="s">
        <v>1814</v>
      </c>
      <c r="P724" s="15" t="s">
        <v>37</v>
      </c>
      <c r="Q724" s="73" t="s">
        <v>94</v>
      </c>
      <c r="R724" s="15" t="s">
        <v>26</v>
      </c>
      <c r="S724" s="256">
        <v>6</v>
      </c>
      <c r="T724" s="146">
        <v>41300</v>
      </c>
      <c r="U724" s="290">
        <f>S724*T724</f>
        <v>247800</v>
      </c>
      <c r="V724" s="14">
        <f t="shared" si="24"/>
        <v>277536</v>
      </c>
      <c r="W724" s="67" t="s">
        <v>75</v>
      </c>
      <c r="X724" s="10" t="s">
        <v>32</v>
      </c>
      <c r="Y724" s="117"/>
    </row>
    <row r="725" spans="2:25" ht="63.75">
      <c r="B725" s="67" t="s">
        <v>3222</v>
      </c>
      <c r="C725" s="15" t="s">
        <v>34</v>
      </c>
      <c r="D725" s="246" t="s">
        <v>3218</v>
      </c>
      <c r="E725" s="251" t="s">
        <v>3219</v>
      </c>
      <c r="F725" s="249" t="s">
        <v>3223</v>
      </c>
      <c r="G725" s="117"/>
      <c r="H725" s="8" t="s">
        <v>30</v>
      </c>
      <c r="I725" s="118">
        <v>0</v>
      </c>
      <c r="J725" s="78">
        <v>470000000</v>
      </c>
      <c r="K725" s="71" t="s">
        <v>31</v>
      </c>
      <c r="L725" s="119" t="s">
        <v>197</v>
      </c>
      <c r="M725" s="98" t="s">
        <v>39</v>
      </c>
      <c r="N725" s="72" t="s">
        <v>74</v>
      </c>
      <c r="O725" s="123" t="s">
        <v>1814</v>
      </c>
      <c r="P725" s="15" t="s">
        <v>37</v>
      </c>
      <c r="Q725" s="73" t="s">
        <v>94</v>
      </c>
      <c r="R725" s="15" t="s">
        <v>26</v>
      </c>
      <c r="S725" s="261">
        <v>10</v>
      </c>
      <c r="T725" s="146">
        <v>66625.625</v>
      </c>
      <c r="U725" s="14">
        <v>0</v>
      </c>
      <c r="V725" s="14">
        <f t="shared" si="24"/>
        <v>0</v>
      </c>
      <c r="W725" s="67" t="s">
        <v>75</v>
      </c>
      <c r="X725" s="10" t="s">
        <v>32</v>
      </c>
      <c r="Y725" s="117" t="s">
        <v>2181</v>
      </c>
    </row>
    <row r="726" spans="2:25" ht="63.75">
      <c r="B726" s="67" t="s">
        <v>3224</v>
      </c>
      <c r="C726" s="15" t="s">
        <v>34</v>
      </c>
      <c r="D726" s="246" t="s">
        <v>3218</v>
      </c>
      <c r="E726" s="251" t="s">
        <v>3219</v>
      </c>
      <c r="F726" s="249" t="s">
        <v>3223</v>
      </c>
      <c r="G726" s="117"/>
      <c r="H726" s="8" t="s">
        <v>30</v>
      </c>
      <c r="I726" s="118">
        <v>0</v>
      </c>
      <c r="J726" s="78">
        <v>470000000</v>
      </c>
      <c r="K726" s="71" t="s">
        <v>31</v>
      </c>
      <c r="L726" s="119" t="s">
        <v>197</v>
      </c>
      <c r="M726" s="98" t="s">
        <v>39</v>
      </c>
      <c r="N726" s="72" t="s">
        <v>74</v>
      </c>
      <c r="O726" s="123" t="s">
        <v>1814</v>
      </c>
      <c r="P726" s="15" t="s">
        <v>37</v>
      </c>
      <c r="Q726" s="73" t="s">
        <v>94</v>
      </c>
      <c r="R726" s="15" t="s">
        <v>26</v>
      </c>
      <c r="S726" s="261">
        <v>10</v>
      </c>
      <c r="T726" s="146">
        <v>51600</v>
      </c>
      <c r="U726" s="290">
        <f>S726*T726</f>
        <v>516000</v>
      </c>
      <c r="V726" s="14">
        <f t="shared" si="24"/>
        <v>577920</v>
      </c>
      <c r="W726" s="67" t="s">
        <v>75</v>
      </c>
      <c r="X726" s="10" t="s">
        <v>32</v>
      </c>
      <c r="Y726" s="117"/>
    </row>
    <row r="727" spans="2:25" ht="63.75">
      <c r="B727" s="67" t="s">
        <v>3225</v>
      </c>
      <c r="C727" s="15" t="s">
        <v>34</v>
      </c>
      <c r="D727" s="246" t="s">
        <v>3226</v>
      </c>
      <c r="E727" s="249" t="s">
        <v>3227</v>
      </c>
      <c r="F727" s="249" t="s">
        <v>3228</v>
      </c>
      <c r="G727" s="117"/>
      <c r="H727" s="8" t="s">
        <v>30</v>
      </c>
      <c r="I727" s="118">
        <v>0</v>
      </c>
      <c r="J727" s="78">
        <v>470000000</v>
      </c>
      <c r="K727" s="71" t="s">
        <v>31</v>
      </c>
      <c r="L727" s="119" t="s">
        <v>197</v>
      </c>
      <c r="M727" s="98" t="s">
        <v>39</v>
      </c>
      <c r="N727" s="72" t="s">
        <v>74</v>
      </c>
      <c r="O727" s="123" t="s">
        <v>1814</v>
      </c>
      <c r="P727" s="15" t="s">
        <v>37</v>
      </c>
      <c r="Q727" s="73" t="s">
        <v>94</v>
      </c>
      <c r="R727" s="15" t="s">
        <v>26</v>
      </c>
      <c r="S727" s="256">
        <v>1</v>
      </c>
      <c r="T727" s="146">
        <v>939569.4</v>
      </c>
      <c r="U727" s="14">
        <v>0</v>
      </c>
      <c r="V727" s="14">
        <f t="shared" si="24"/>
        <v>0</v>
      </c>
      <c r="W727" s="67" t="s">
        <v>75</v>
      </c>
      <c r="X727" s="10" t="s">
        <v>32</v>
      </c>
      <c r="Y727" s="117" t="s">
        <v>2181</v>
      </c>
    </row>
    <row r="728" spans="2:25" ht="63.75">
      <c r="B728" s="67" t="s">
        <v>3229</v>
      </c>
      <c r="C728" s="15" t="s">
        <v>34</v>
      </c>
      <c r="D728" s="246" t="s">
        <v>3226</v>
      </c>
      <c r="E728" s="249" t="s">
        <v>3227</v>
      </c>
      <c r="F728" s="249" t="s">
        <v>3228</v>
      </c>
      <c r="G728" s="117"/>
      <c r="H728" s="8" t="s">
        <v>30</v>
      </c>
      <c r="I728" s="118">
        <v>0</v>
      </c>
      <c r="J728" s="78">
        <v>470000000</v>
      </c>
      <c r="K728" s="71" t="s">
        <v>31</v>
      </c>
      <c r="L728" s="119" t="s">
        <v>197</v>
      </c>
      <c r="M728" s="98" t="s">
        <v>39</v>
      </c>
      <c r="N728" s="72" t="s">
        <v>74</v>
      </c>
      <c r="O728" s="123" t="s">
        <v>1814</v>
      </c>
      <c r="P728" s="15" t="s">
        <v>37</v>
      </c>
      <c r="Q728" s="73" t="s">
        <v>94</v>
      </c>
      <c r="R728" s="15" t="s">
        <v>26</v>
      </c>
      <c r="S728" s="256">
        <v>1</v>
      </c>
      <c r="T728" s="146">
        <v>822000</v>
      </c>
      <c r="U728" s="290">
        <f>S728*T728</f>
        <v>822000</v>
      </c>
      <c r="V728" s="14">
        <f t="shared" si="24"/>
        <v>920640.0000000001</v>
      </c>
      <c r="W728" s="67" t="s">
        <v>75</v>
      </c>
      <c r="X728" s="10" t="s">
        <v>32</v>
      </c>
      <c r="Y728" s="117"/>
    </row>
    <row r="729" spans="2:25" ht="63.75">
      <c r="B729" s="67" t="s">
        <v>3230</v>
      </c>
      <c r="C729" s="15" t="s">
        <v>34</v>
      </c>
      <c r="D729" s="246" t="s">
        <v>3231</v>
      </c>
      <c r="E729" s="251" t="s">
        <v>3232</v>
      </c>
      <c r="F729" s="249" t="s">
        <v>3233</v>
      </c>
      <c r="G729" s="117"/>
      <c r="H729" s="8" t="s">
        <v>30</v>
      </c>
      <c r="I729" s="118">
        <v>0</v>
      </c>
      <c r="J729" s="78">
        <v>470000000</v>
      </c>
      <c r="K729" s="71" t="s">
        <v>31</v>
      </c>
      <c r="L729" s="119" t="s">
        <v>197</v>
      </c>
      <c r="M729" s="98" t="s">
        <v>39</v>
      </c>
      <c r="N729" s="72" t="s">
        <v>74</v>
      </c>
      <c r="O729" s="123" t="s">
        <v>1814</v>
      </c>
      <c r="P729" s="15" t="s">
        <v>37</v>
      </c>
      <c r="Q729" s="73" t="s">
        <v>94</v>
      </c>
      <c r="R729" s="15" t="s">
        <v>26</v>
      </c>
      <c r="S729" s="256">
        <v>20</v>
      </c>
      <c r="T729" s="146">
        <v>9739.59</v>
      </c>
      <c r="U729" s="14">
        <v>0</v>
      </c>
      <c r="V729" s="14">
        <f t="shared" si="24"/>
        <v>0</v>
      </c>
      <c r="W729" s="67" t="s">
        <v>75</v>
      </c>
      <c r="X729" s="10" t="s">
        <v>32</v>
      </c>
      <c r="Y729" s="117" t="s">
        <v>2181</v>
      </c>
    </row>
    <row r="730" spans="2:25" ht="63.75">
      <c r="B730" s="67" t="s">
        <v>3234</v>
      </c>
      <c r="C730" s="15" t="s">
        <v>34</v>
      </c>
      <c r="D730" s="246" t="s">
        <v>3231</v>
      </c>
      <c r="E730" s="251" t="s">
        <v>3232</v>
      </c>
      <c r="F730" s="249" t="s">
        <v>3233</v>
      </c>
      <c r="G730" s="117"/>
      <c r="H730" s="8" t="s">
        <v>30</v>
      </c>
      <c r="I730" s="118">
        <v>0</v>
      </c>
      <c r="J730" s="78">
        <v>470000000</v>
      </c>
      <c r="K730" s="71" t="s">
        <v>31</v>
      </c>
      <c r="L730" s="119" t="s">
        <v>197</v>
      </c>
      <c r="M730" s="98" t="s">
        <v>39</v>
      </c>
      <c r="N730" s="72" t="s">
        <v>74</v>
      </c>
      <c r="O730" s="123" t="s">
        <v>1814</v>
      </c>
      <c r="P730" s="15" t="s">
        <v>37</v>
      </c>
      <c r="Q730" s="73" t="s">
        <v>94</v>
      </c>
      <c r="R730" s="15" t="s">
        <v>26</v>
      </c>
      <c r="S730" s="256">
        <v>20</v>
      </c>
      <c r="T730" s="146">
        <v>5600</v>
      </c>
      <c r="U730" s="290">
        <f>S730*T730</f>
        <v>112000</v>
      </c>
      <c r="V730" s="14">
        <f t="shared" si="24"/>
        <v>125440.00000000001</v>
      </c>
      <c r="W730" s="67" t="s">
        <v>75</v>
      </c>
      <c r="X730" s="10" t="s">
        <v>32</v>
      </c>
      <c r="Y730" s="117"/>
    </row>
    <row r="731" spans="2:25" ht="63.75">
      <c r="B731" s="67" t="s">
        <v>3235</v>
      </c>
      <c r="C731" s="15" t="s">
        <v>34</v>
      </c>
      <c r="D731" s="246" t="s">
        <v>3236</v>
      </c>
      <c r="E731" s="251" t="s">
        <v>3237</v>
      </c>
      <c r="F731" s="249" t="s">
        <v>3238</v>
      </c>
      <c r="G731" s="117"/>
      <c r="H731" s="8" t="s">
        <v>30</v>
      </c>
      <c r="I731" s="118">
        <v>0</v>
      </c>
      <c r="J731" s="78">
        <v>470000000</v>
      </c>
      <c r="K731" s="71" t="s">
        <v>31</v>
      </c>
      <c r="L731" s="119" t="s">
        <v>197</v>
      </c>
      <c r="M731" s="98" t="s">
        <v>39</v>
      </c>
      <c r="N731" s="72" t="s">
        <v>74</v>
      </c>
      <c r="O731" s="123" t="s">
        <v>1814</v>
      </c>
      <c r="P731" s="15" t="s">
        <v>37</v>
      </c>
      <c r="Q731" s="73" t="s">
        <v>94</v>
      </c>
      <c r="R731" s="15" t="s">
        <v>26</v>
      </c>
      <c r="S731" s="256">
        <v>10</v>
      </c>
      <c r="T731" s="146">
        <v>159043.5</v>
      </c>
      <c r="U731" s="14">
        <v>0</v>
      </c>
      <c r="V731" s="14">
        <f t="shared" si="24"/>
        <v>0</v>
      </c>
      <c r="W731" s="67" t="s">
        <v>75</v>
      </c>
      <c r="X731" s="10" t="s">
        <v>32</v>
      </c>
      <c r="Y731" s="117" t="s">
        <v>2181</v>
      </c>
    </row>
    <row r="732" spans="2:25" ht="63.75">
      <c r="B732" s="67" t="s">
        <v>3239</v>
      </c>
      <c r="C732" s="15" t="s">
        <v>34</v>
      </c>
      <c r="D732" s="246" t="s">
        <v>3236</v>
      </c>
      <c r="E732" s="251" t="s">
        <v>3237</v>
      </c>
      <c r="F732" s="249" t="s">
        <v>3238</v>
      </c>
      <c r="G732" s="117"/>
      <c r="H732" s="8" t="s">
        <v>30</v>
      </c>
      <c r="I732" s="118">
        <v>0</v>
      </c>
      <c r="J732" s="78">
        <v>470000000</v>
      </c>
      <c r="K732" s="71" t="s">
        <v>31</v>
      </c>
      <c r="L732" s="119" t="s">
        <v>197</v>
      </c>
      <c r="M732" s="98" t="s">
        <v>39</v>
      </c>
      <c r="N732" s="72" t="s">
        <v>74</v>
      </c>
      <c r="O732" s="123" t="s">
        <v>1814</v>
      </c>
      <c r="P732" s="15" t="s">
        <v>37</v>
      </c>
      <c r="Q732" s="73" t="s">
        <v>94</v>
      </c>
      <c r="R732" s="15" t="s">
        <v>26</v>
      </c>
      <c r="S732" s="256">
        <v>10</v>
      </c>
      <c r="T732" s="146">
        <v>118700</v>
      </c>
      <c r="U732" s="290">
        <f>S732*T732</f>
        <v>1187000</v>
      </c>
      <c r="V732" s="14">
        <f t="shared" si="24"/>
        <v>1329440.0000000002</v>
      </c>
      <c r="W732" s="67" t="s">
        <v>75</v>
      </c>
      <c r="X732" s="10" t="s">
        <v>32</v>
      </c>
      <c r="Y732" s="117"/>
    </row>
    <row r="733" spans="2:25" ht="63.75">
      <c r="B733" s="67" t="s">
        <v>3240</v>
      </c>
      <c r="C733" s="15" t="s">
        <v>34</v>
      </c>
      <c r="D733" s="246" t="s">
        <v>3236</v>
      </c>
      <c r="E733" s="251" t="s">
        <v>3237</v>
      </c>
      <c r="F733" s="249" t="s">
        <v>3241</v>
      </c>
      <c r="G733" s="117"/>
      <c r="H733" s="8" t="s">
        <v>30</v>
      </c>
      <c r="I733" s="118">
        <v>0</v>
      </c>
      <c r="J733" s="78">
        <v>470000000</v>
      </c>
      <c r="K733" s="71" t="s">
        <v>31</v>
      </c>
      <c r="L733" s="119" t="s">
        <v>197</v>
      </c>
      <c r="M733" s="98" t="s">
        <v>39</v>
      </c>
      <c r="N733" s="72" t="s">
        <v>74</v>
      </c>
      <c r="O733" s="123" t="s">
        <v>1814</v>
      </c>
      <c r="P733" s="15" t="s">
        <v>37</v>
      </c>
      <c r="Q733" s="73" t="s">
        <v>94</v>
      </c>
      <c r="R733" s="15" t="s">
        <v>26</v>
      </c>
      <c r="S733" s="256">
        <v>10</v>
      </c>
      <c r="T733" s="146">
        <v>159043.5</v>
      </c>
      <c r="U733" s="14">
        <v>0</v>
      </c>
      <c r="V733" s="14">
        <f t="shared" si="24"/>
        <v>0</v>
      </c>
      <c r="W733" s="67" t="s">
        <v>75</v>
      </c>
      <c r="X733" s="10" t="s">
        <v>32</v>
      </c>
      <c r="Y733" s="117" t="s">
        <v>2181</v>
      </c>
    </row>
    <row r="734" spans="2:25" ht="63.75">
      <c r="B734" s="67" t="s">
        <v>3242</v>
      </c>
      <c r="C734" s="15" t="s">
        <v>34</v>
      </c>
      <c r="D734" s="246" t="s">
        <v>3236</v>
      </c>
      <c r="E734" s="251" t="s">
        <v>3237</v>
      </c>
      <c r="F734" s="249" t="s">
        <v>3241</v>
      </c>
      <c r="G734" s="117"/>
      <c r="H734" s="8" t="s">
        <v>30</v>
      </c>
      <c r="I734" s="118">
        <v>0</v>
      </c>
      <c r="J734" s="78">
        <v>470000000</v>
      </c>
      <c r="K734" s="71" t="s">
        <v>31</v>
      </c>
      <c r="L734" s="119" t="s">
        <v>197</v>
      </c>
      <c r="M734" s="98" t="s">
        <v>39</v>
      </c>
      <c r="N734" s="72" t="s">
        <v>74</v>
      </c>
      <c r="O734" s="123" t="s">
        <v>1814</v>
      </c>
      <c r="P734" s="15" t="s">
        <v>37</v>
      </c>
      <c r="Q734" s="73" t="s">
        <v>94</v>
      </c>
      <c r="R734" s="15" t="s">
        <v>26</v>
      </c>
      <c r="S734" s="256">
        <v>10</v>
      </c>
      <c r="T734" s="146">
        <v>118700</v>
      </c>
      <c r="U734" s="290">
        <f>S734*T734</f>
        <v>1187000</v>
      </c>
      <c r="V734" s="14">
        <f t="shared" si="24"/>
        <v>1329440.0000000002</v>
      </c>
      <c r="W734" s="67" t="s">
        <v>75</v>
      </c>
      <c r="X734" s="10" t="s">
        <v>32</v>
      </c>
      <c r="Y734" s="117"/>
    </row>
    <row r="735" spans="2:25" ht="63.75">
      <c r="B735" s="67" t="s">
        <v>3243</v>
      </c>
      <c r="C735" s="15" t="s">
        <v>34</v>
      </c>
      <c r="D735" s="246" t="s">
        <v>3236</v>
      </c>
      <c r="E735" s="251" t="s">
        <v>3237</v>
      </c>
      <c r="F735" s="258" t="s">
        <v>3244</v>
      </c>
      <c r="G735" s="117"/>
      <c r="H735" s="8" t="s">
        <v>30</v>
      </c>
      <c r="I735" s="118">
        <v>0</v>
      </c>
      <c r="J735" s="78">
        <v>470000000</v>
      </c>
      <c r="K735" s="71" t="s">
        <v>31</v>
      </c>
      <c r="L735" s="119" t="s">
        <v>197</v>
      </c>
      <c r="M735" s="98" t="s">
        <v>39</v>
      </c>
      <c r="N735" s="72" t="s">
        <v>74</v>
      </c>
      <c r="O735" s="123" t="s">
        <v>1814</v>
      </c>
      <c r="P735" s="15" t="s">
        <v>37</v>
      </c>
      <c r="Q735" s="73" t="s">
        <v>94</v>
      </c>
      <c r="R735" s="15" t="s">
        <v>26</v>
      </c>
      <c r="S735" s="256">
        <v>20</v>
      </c>
      <c r="T735" s="146">
        <v>463.8</v>
      </c>
      <c r="U735" s="14">
        <v>0</v>
      </c>
      <c r="V735" s="14">
        <f t="shared" si="24"/>
        <v>0</v>
      </c>
      <c r="W735" s="67" t="s">
        <v>75</v>
      </c>
      <c r="X735" s="10" t="s">
        <v>32</v>
      </c>
      <c r="Y735" s="117" t="s">
        <v>2181</v>
      </c>
    </row>
    <row r="736" spans="2:25" ht="63.75">
      <c r="B736" s="67" t="s">
        <v>3245</v>
      </c>
      <c r="C736" s="15" t="s">
        <v>34</v>
      </c>
      <c r="D736" s="246" t="s">
        <v>3236</v>
      </c>
      <c r="E736" s="251" t="s">
        <v>3237</v>
      </c>
      <c r="F736" s="258" t="s">
        <v>3244</v>
      </c>
      <c r="G736" s="117"/>
      <c r="H736" s="8" t="s">
        <v>30</v>
      </c>
      <c r="I736" s="118">
        <v>0</v>
      </c>
      <c r="J736" s="78">
        <v>470000000</v>
      </c>
      <c r="K736" s="71" t="s">
        <v>31</v>
      </c>
      <c r="L736" s="119" t="s">
        <v>197</v>
      </c>
      <c r="M736" s="98" t="s">
        <v>39</v>
      </c>
      <c r="N736" s="72" t="s">
        <v>74</v>
      </c>
      <c r="O736" s="123" t="s">
        <v>1814</v>
      </c>
      <c r="P736" s="15" t="s">
        <v>37</v>
      </c>
      <c r="Q736" s="73" t="s">
        <v>94</v>
      </c>
      <c r="R736" s="15" t="s">
        <v>26</v>
      </c>
      <c r="S736" s="256">
        <v>20</v>
      </c>
      <c r="T736" s="146">
        <v>400</v>
      </c>
      <c r="U736" s="290">
        <f>S736*T736</f>
        <v>8000</v>
      </c>
      <c r="V736" s="14">
        <f t="shared" si="24"/>
        <v>8960</v>
      </c>
      <c r="W736" s="67" t="s">
        <v>75</v>
      </c>
      <c r="X736" s="10" t="s">
        <v>32</v>
      </c>
      <c r="Y736" s="117"/>
    </row>
    <row r="737" spans="2:25" ht="63.75">
      <c r="B737" s="67" t="s">
        <v>3246</v>
      </c>
      <c r="C737" s="15" t="s">
        <v>34</v>
      </c>
      <c r="D737" s="246" t="s">
        <v>3236</v>
      </c>
      <c r="E737" s="251" t="s">
        <v>3237</v>
      </c>
      <c r="F737" s="258" t="s">
        <v>3247</v>
      </c>
      <c r="G737" s="117"/>
      <c r="H737" s="8" t="s">
        <v>30</v>
      </c>
      <c r="I737" s="118">
        <v>0</v>
      </c>
      <c r="J737" s="78">
        <v>470000000</v>
      </c>
      <c r="K737" s="71" t="s">
        <v>31</v>
      </c>
      <c r="L737" s="119" t="s">
        <v>197</v>
      </c>
      <c r="M737" s="98" t="s">
        <v>39</v>
      </c>
      <c r="N737" s="72" t="s">
        <v>74</v>
      </c>
      <c r="O737" s="123" t="s">
        <v>1814</v>
      </c>
      <c r="P737" s="15" t="s">
        <v>37</v>
      </c>
      <c r="Q737" s="73" t="s">
        <v>94</v>
      </c>
      <c r="R737" s="15" t="s">
        <v>26</v>
      </c>
      <c r="S737" s="256">
        <v>20</v>
      </c>
      <c r="T737" s="146">
        <v>144.95</v>
      </c>
      <c r="U737" s="14">
        <v>0</v>
      </c>
      <c r="V737" s="14">
        <f t="shared" si="24"/>
        <v>0</v>
      </c>
      <c r="W737" s="67" t="s">
        <v>75</v>
      </c>
      <c r="X737" s="10" t="s">
        <v>32</v>
      </c>
      <c r="Y737" s="117" t="s">
        <v>2181</v>
      </c>
    </row>
    <row r="738" spans="2:25" ht="63.75">
      <c r="B738" s="67" t="s">
        <v>3248</v>
      </c>
      <c r="C738" s="15" t="s">
        <v>34</v>
      </c>
      <c r="D738" s="246" t="s">
        <v>3236</v>
      </c>
      <c r="E738" s="251" t="s">
        <v>3237</v>
      </c>
      <c r="F738" s="258" t="s">
        <v>3247</v>
      </c>
      <c r="G738" s="117"/>
      <c r="H738" s="8" t="s">
        <v>30</v>
      </c>
      <c r="I738" s="118">
        <v>0</v>
      </c>
      <c r="J738" s="78">
        <v>470000000</v>
      </c>
      <c r="K738" s="71" t="s">
        <v>31</v>
      </c>
      <c r="L738" s="119" t="s">
        <v>197</v>
      </c>
      <c r="M738" s="98" t="s">
        <v>39</v>
      </c>
      <c r="N738" s="72" t="s">
        <v>74</v>
      </c>
      <c r="O738" s="123" t="s">
        <v>1814</v>
      </c>
      <c r="P738" s="15" t="s">
        <v>37</v>
      </c>
      <c r="Q738" s="73" t="s">
        <v>94</v>
      </c>
      <c r="R738" s="15" t="s">
        <v>26</v>
      </c>
      <c r="S738" s="256">
        <v>20</v>
      </c>
      <c r="T738" s="146">
        <v>100</v>
      </c>
      <c r="U738" s="290">
        <f>S738*T738</f>
        <v>2000</v>
      </c>
      <c r="V738" s="14">
        <f t="shared" si="24"/>
        <v>2240</v>
      </c>
      <c r="W738" s="67" t="s">
        <v>75</v>
      </c>
      <c r="X738" s="10" t="s">
        <v>32</v>
      </c>
      <c r="Y738" s="117"/>
    </row>
    <row r="739" spans="2:25" ht="63.75">
      <c r="B739" s="67" t="s">
        <v>3249</v>
      </c>
      <c r="C739" s="15" t="s">
        <v>34</v>
      </c>
      <c r="D739" s="246" t="s">
        <v>3236</v>
      </c>
      <c r="E739" s="251" t="s">
        <v>3237</v>
      </c>
      <c r="F739" s="248" t="s">
        <v>3250</v>
      </c>
      <c r="G739" s="117"/>
      <c r="H739" s="8" t="s">
        <v>30</v>
      </c>
      <c r="I739" s="118">
        <v>0</v>
      </c>
      <c r="J739" s="78">
        <v>470000000</v>
      </c>
      <c r="K739" s="71" t="s">
        <v>31</v>
      </c>
      <c r="L739" s="119" t="s">
        <v>197</v>
      </c>
      <c r="M739" s="98" t="s">
        <v>39</v>
      </c>
      <c r="N739" s="72" t="s">
        <v>74</v>
      </c>
      <c r="O739" s="123" t="s">
        <v>1814</v>
      </c>
      <c r="P739" s="15" t="s">
        <v>37</v>
      </c>
      <c r="Q739" s="73" t="s">
        <v>124</v>
      </c>
      <c r="R739" s="15" t="s">
        <v>239</v>
      </c>
      <c r="S739" s="256">
        <v>5</v>
      </c>
      <c r="T739" s="146">
        <v>5719.08</v>
      </c>
      <c r="U739" s="14">
        <v>0</v>
      </c>
      <c r="V739" s="14">
        <f t="shared" si="24"/>
        <v>0</v>
      </c>
      <c r="W739" s="67" t="s">
        <v>75</v>
      </c>
      <c r="X739" s="10" t="s">
        <v>32</v>
      </c>
      <c r="Y739" s="117" t="s">
        <v>2181</v>
      </c>
    </row>
    <row r="740" spans="2:25" ht="63.75">
      <c r="B740" s="67" t="s">
        <v>3251</v>
      </c>
      <c r="C740" s="15" t="s">
        <v>34</v>
      </c>
      <c r="D740" s="246" t="s">
        <v>3236</v>
      </c>
      <c r="E740" s="251" t="s">
        <v>3237</v>
      </c>
      <c r="F740" s="248" t="s">
        <v>3250</v>
      </c>
      <c r="G740" s="117"/>
      <c r="H740" s="8" t="s">
        <v>30</v>
      </c>
      <c r="I740" s="118">
        <v>0</v>
      </c>
      <c r="J740" s="78">
        <v>470000000</v>
      </c>
      <c r="K740" s="71" t="s">
        <v>31</v>
      </c>
      <c r="L740" s="119" t="s">
        <v>197</v>
      </c>
      <c r="M740" s="98" t="s">
        <v>39</v>
      </c>
      <c r="N740" s="72" t="s">
        <v>74</v>
      </c>
      <c r="O740" s="123" t="s">
        <v>1814</v>
      </c>
      <c r="P740" s="15" t="s">
        <v>37</v>
      </c>
      <c r="Q740" s="73" t="s">
        <v>124</v>
      </c>
      <c r="R740" s="15" t="s">
        <v>239</v>
      </c>
      <c r="S740" s="256">
        <v>5</v>
      </c>
      <c r="T740" s="146">
        <v>4100</v>
      </c>
      <c r="U740" s="290">
        <f>S740*T740</f>
        <v>20500</v>
      </c>
      <c r="V740" s="14">
        <f t="shared" si="24"/>
        <v>22960.000000000004</v>
      </c>
      <c r="W740" s="67" t="s">
        <v>75</v>
      </c>
      <c r="X740" s="10" t="s">
        <v>32</v>
      </c>
      <c r="Y740" s="117"/>
    </row>
    <row r="741" spans="2:25" ht="63.75">
      <c r="B741" s="67" t="s">
        <v>3252</v>
      </c>
      <c r="C741" s="15" t="s">
        <v>34</v>
      </c>
      <c r="D741" s="246" t="s">
        <v>3236</v>
      </c>
      <c r="E741" s="251" t="s">
        <v>3237</v>
      </c>
      <c r="F741" s="249" t="s">
        <v>3253</v>
      </c>
      <c r="G741" s="117"/>
      <c r="H741" s="8" t="s">
        <v>30</v>
      </c>
      <c r="I741" s="118">
        <v>0</v>
      </c>
      <c r="J741" s="78">
        <v>470000000</v>
      </c>
      <c r="K741" s="71" t="s">
        <v>31</v>
      </c>
      <c r="L741" s="119" t="s">
        <v>197</v>
      </c>
      <c r="M741" s="98" t="s">
        <v>39</v>
      </c>
      <c r="N741" s="72" t="s">
        <v>74</v>
      </c>
      <c r="O741" s="123" t="s">
        <v>1814</v>
      </c>
      <c r="P741" s="15" t="s">
        <v>37</v>
      </c>
      <c r="Q741" s="73" t="s">
        <v>94</v>
      </c>
      <c r="R741" s="15" t="s">
        <v>26</v>
      </c>
      <c r="S741" s="256">
        <v>6</v>
      </c>
      <c r="T741" s="146">
        <v>110147.98</v>
      </c>
      <c r="U741" s="14">
        <v>0</v>
      </c>
      <c r="V741" s="14">
        <f t="shared" si="24"/>
        <v>0</v>
      </c>
      <c r="W741" s="67" t="s">
        <v>75</v>
      </c>
      <c r="X741" s="10" t="s">
        <v>32</v>
      </c>
      <c r="Y741" s="117" t="s">
        <v>2181</v>
      </c>
    </row>
    <row r="742" spans="2:25" ht="63.75">
      <c r="B742" s="67" t="s">
        <v>3254</v>
      </c>
      <c r="C742" s="15" t="s">
        <v>34</v>
      </c>
      <c r="D742" s="246" t="s">
        <v>3236</v>
      </c>
      <c r="E742" s="251" t="s">
        <v>3237</v>
      </c>
      <c r="F742" s="249" t="s">
        <v>3253</v>
      </c>
      <c r="G742" s="117"/>
      <c r="H742" s="8" t="s">
        <v>30</v>
      </c>
      <c r="I742" s="118">
        <v>0</v>
      </c>
      <c r="J742" s="78">
        <v>470000000</v>
      </c>
      <c r="K742" s="71" t="s">
        <v>31</v>
      </c>
      <c r="L742" s="119" t="s">
        <v>197</v>
      </c>
      <c r="M742" s="98" t="s">
        <v>39</v>
      </c>
      <c r="N742" s="72" t="s">
        <v>74</v>
      </c>
      <c r="O742" s="123" t="s">
        <v>1814</v>
      </c>
      <c r="P742" s="15" t="s">
        <v>37</v>
      </c>
      <c r="Q742" s="73" t="s">
        <v>94</v>
      </c>
      <c r="R742" s="15" t="s">
        <v>26</v>
      </c>
      <c r="S742" s="256">
        <v>6</v>
      </c>
      <c r="T742" s="146">
        <v>105200</v>
      </c>
      <c r="U742" s="290">
        <f>S742*T742</f>
        <v>631200</v>
      </c>
      <c r="V742" s="14">
        <f t="shared" si="24"/>
        <v>706944.0000000001</v>
      </c>
      <c r="W742" s="67" t="s">
        <v>75</v>
      </c>
      <c r="X742" s="10" t="s">
        <v>32</v>
      </c>
      <c r="Y742" s="117"/>
    </row>
    <row r="743" spans="2:25" ht="63.75">
      <c r="B743" s="67" t="s">
        <v>3255</v>
      </c>
      <c r="C743" s="15" t="s">
        <v>34</v>
      </c>
      <c r="D743" s="246" t="s">
        <v>3236</v>
      </c>
      <c r="E743" s="251" t="s">
        <v>3237</v>
      </c>
      <c r="F743" s="249" t="s">
        <v>3256</v>
      </c>
      <c r="G743" s="117"/>
      <c r="H743" s="8" t="s">
        <v>30</v>
      </c>
      <c r="I743" s="118">
        <v>0</v>
      </c>
      <c r="J743" s="78">
        <v>470000000</v>
      </c>
      <c r="K743" s="71" t="s">
        <v>31</v>
      </c>
      <c r="L743" s="119" t="s">
        <v>197</v>
      </c>
      <c r="M743" s="98" t="s">
        <v>39</v>
      </c>
      <c r="N743" s="72" t="s">
        <v>74</v>
      </c>
      <c r="O743" s="123" t="s">
        <v>1814</v>
      </c>
      <c r="P743" s="15" t="s">
        <v>37</v>
      </c>
      <c r="Q743" s="73" t="s">
        <v>94</v>
      </c>
      <c r="R743" s="15" t="s">
        <v>26</v>
      </c>
      <c r="S743" s="256">
        <v>6</v>
      </c>
      <c r="T743" s="146">
        <v>110147.98</v>
      </c>
      <c r="U743" s="14">
        <v>0</v>
      </c>
      <c r="V743" s="14">
        <f t="shared" si="24"/>
        <v>0</v>
      </c>
      <c r="W743" s="67" t="s">
        <v>75</v>
      </c>
      <c r="X743" s="10" t="s">
        <v>32</v>
      </c>
      <c r="Y743" s="117" t="s">
        <v>2181</v>
      </c>
    </row>
    <row r="744" spans="2:25" ht="63.75">
      <c r="B744" s="67" t="s">
        <v>3257</v>
      </c>
      <c r="C744" s="15" t="s">
        <v>34</v>
      </c>
      <c r="D744" s="246" t="s">
        <v>3236</v>
      </c>
      <c r="E744" s="251" t="s">
        <v>3237</v>
      </c>
      <c r="F744" s="249" t="s">
        <v>3256</v>
      </c>
      <c r="G744" s="117"/>
      <c r="H744" s="8" t="s">
        <v>30</v>
      </c>
      <c r="I744" s="118">
        <v>0</v>
      </c>
      <c r="J744" s="78">
        <v>470000000</v>
      </c>
      <c r="K744" s="71" t="s">
        <v>31</v>
      </c>
      <c r="L744" s="119" t="s">
        <v>197</v>
      </c>
      <c r="M744" s="98" t="s">
        <v>39</v>
      </c>
      <c r="N744" s="72" t="s">
        <v>74</v>
      </c>
      <c r="O744" s="123" t="s">
        <v>1814</v>
      </c>
      <c r="P744" s="15" t="s">
        <v>37</v>
      </c>
      <c r="Q744" s="73" t="s">
        <v>94</v>
      </c>
      <c r="R744" s="15" t="s">
        <v>26</v>
      </c>
      <c r="S744" s="256">
        <v>6</v>
      </c>
      <c r="T744" s="146">
        <v>105200</v>
      </c>
      <c r="U744" s="290">
        <f>S744*T744</f>
        <v>631200</v>
      </c>
      <c r="V744" s="14">
        <f t="shared" si="24"/>
        <v>706944.0000000001</v>
      </c>
      <c r="W744" s="67" t="s">
        <v>75</v>
      </c>
      <c r="X744" s="10" t="s">
        <v>32</v>
      </c>
      <c r="Y744" s="117"/>
    </row>
    <row r="745" spans="2:25" ht="63.75">
      <c r="B745" s="67" t="s">
        <v>3258</v>
      </c>
      <c r="C745" s="15" t="s">
        <v>34</v>
      </c>
      <c r="D745" s="246" t="s">
        <v>3236</v>
      </c>
      <c r="E745" s="251" t="s">
        <v>3237</v>
      </c>
      <c r="F745" s="249" t="s">
        <v>3259</v>
      </c>
      <c r="G745" s="117"/>
      <c r="H745" s="8" t="s">
        <v>30</v>
      </c>
      <c r="I745" s="118">
        <v>0</v>
      </c>
      <c r="J745" s="78">
        <v>470000000</v>
      </c>
      <c r="K745" s="71" t="s">
        <v>31</v>
      </c>
      <c r="L745" s="119" t="s">
        <v>197</v>
      </c>
      <c r="M745" s="98" t="s">
        <v>39</v>
      </c>
      <c r="N745" s="72" t="s">
        <v>74</v>
      </c>
      <c r="O745" s="123" t="s">
        <v>1814</v>
      </c>
      <c r="P745" s="15" t="s">
        <v>37</v>
      </c>
      <c r="Q745" s="73" t="s">
        <v>94</v>
      </c>
      <c r="R745" s="15" t="s">
        <v>26</v>
      </c>
      <c r="S745" s="256">
        <v>20</v>
      </c>
      <c r="T745" s="146">
        <v>31720.18</v>
      </c>
      <c r="U745" s="14">
        <v>0</v>
      </c>
      <c r="V745" s="14">
        <f t="shared" si="24"/>
        <v>0</v>
      </c>
      <c r="W745" s="67" t="s">
        <v>75</v>
      </c>
      <c r="X745" s="10" t="s">
        <v>32</v>
      </c>
      <c r="Y745" s="117" t="s">
        <v>2181</v>
      </c>
    </row>
    <row r="746" spans="2:25" ht="63.75">
      <c r="B746" s="67" t="s">
        <v>3260</v>
      </c>
      <c r="C746" s="15" t="s">
        <v>34</v>
      </c>
      <c r="D746" s="246" t="s">
        <v>3236</v>
      </c>
      <c r="E746" s="251" t="s">
        <v>3237</v>
      </c>
      <c r="F746" s="249" t="s">
        <v>3259</v>
      </c>
      <c r="G746" s="117"/>
      <c r="H746" s="8" t="s">
        <v>30</v>
      </c>
      <c r="I746" s="118">
        <v>0</v>
      </c>
      <c r="J746" s="78">
        <v>470000000</v>
      </c>
      <c r="K746" s="71" t="s">
        <v>31</v>
      </c>
      <c r="L746" s="119" t="s">
        <v>197</v>
      </c>
      <c r="M746" s="98" t="s">
        <v>39</v>
      </c>
      <c r="N746" s="72" t="s">
        <v>74</v>
      </c>
      <c r="O746" s="123" t="s">
        <v>1814</v>
      </c>
      <c r="P746" s="15" t="s">
        <v>37</v>
      </c>
      <c r="Q746" s="73" t="s">
        <v>94</v>
      </c>
      <c r="R746" s="15" t="s">
        <v>26</v>
      </c>
      <c r="S746" s="256">
        <v>20</v>
      </c>
      <c r="T746" s="146">
        <v>12300</v>
      </c>
      <c r="U746" s="290">
        <f>S746*T746</f>
        <v>246000</v>
      </c>
      <c r="V746" s="14">
        <f t="shared" si="24"/>
        <v>275520</v>
      </c>
      <c r="W746" s="67" t="s">
        <v>75</v>
      </c>
      <c r="X746" s="10" t="s">
        <v>32</v>
      </c>
      <c r="Y746" s="117"/>
    </row>
    <row r="747" spans="2:25" ht="63.75">
      <c r="B747" s="67" t="s">
        <v>3261</v>
      </c>
      <c r="C747" s="15" t="s">
        <v>34</v>
      </c>
      <c r="D747" s="246" t="s">
        <v>3236</v>
      </c>
      <c r="E747" s="251" t="s">
        <v>3237</v>
      </c>
      <c r="F747" s="249" t="s">
        <v>3262</v>
      </c>
      <c r="G747" s="117"/>
      <c r="H747" s="8" t="s">
        <v>30</v>
      </c>
      <c r="I747" s="118">
        <v>0</v>
      </c>
      <c r="J747" s="78">
        <v>470000000</v>
      </c>
      <c r="K747" s="71" t="s">
        <v>31</v>
      </c>
      <c r="L747" s="119" t="s">
        <v>197</v>
      </c>
      <c r="M747" s="98" t="s">
        <v>39</v>
      </c>
      <c r="N747" s="72" t="s">
        <v>74</v>
      </c>
      <c r="O747" s="123" t="s">
        <v>1814</v>
      </c>
      <c r="P747" s="15" t="s">
        <v>37</v>
      </c>
      <c r="Q747" s="73" t="s">
        <v>94</v>
      </c>
      <c r="R747" s="15" t="s">
        <v>26</v>
      </c>
      <c r="S747" s="256">
        <v>100</v>
      </c>
      <c r="T747" s="146">
        <v>50115.48</v>
      </c>
      <c r="U747" s="14">
        <v>0</v>
      </c>
      <c r="V747" s="14">
        <f t="shared" si="24"/>
        <v>0</v>
      </c>
      <c r="W747" s="67" t="s">
        <v>75</v>
      </c>
      <c r="X747" s="10" t="s">
        <v>32</v>
      </c>
      <c r="Y747" s="117" t="s">
        <v>2181</v>
      </c>
    </row>
    <row r="748" spans="2:25" ht="63.75">
      <c r="B748" s="67" t="s">
        <v>3263</v>
      </c>
      <c r="C748" s="15" t="s">
        <v>34</v>
      </c>
      <c r="D748" s="246" t="s">
        <v>3236</v>
      </c>
      <c r="E748" s="251" t="s">
        <v>3237</v>
      </c>
      <c r="F748" s="249" t="s">
        <v>3262</v>
      </c>
      <c r="G748" s="117"/>
      <c r="H748" s="8" t="s">
        <v>30</v>
      </c>
      <c r="I748" s="118">
        <v>0</v>
      </c>
      <c r="J748" s="78">
        <v>470000000</v>
      </c>
      <c r="K748" s="71" t="s">
        <v>31</v>
      </c>
      <c r="L748" s="119" t="s">
        <v>197</v>
      </c>
      <c r="M748" s="98" t="s">
        <v>39</v>
      </c>
      <c r="N748" s="72" t="s">
        <v>74</v>
      </c>
      <c r="O748" s="123" t="s">
        <v>1814</v>
      </c>
      <c r="P748" s="15" t="s">
        <v>37</v>
      </c>
      <c r="Q748" s="73" t="s">
        <v>94</v>
      </c>
      <c r="R748" s="15" t="s">
        <v>26</v>
      </c>
      <c r="S748" s="256">
        <v>100</v>
      </c>
      <c r="T748" s="146">
        <v>38700</v>
      </c>
      <c r="U748" s="290">
        <f>S748*T748</f>
        <v>3870000</v>
      </c>
      <c r="V748" s="14">
        <f t="shared" si="24"/>
        <v>4334400</v>
      </c>
      <c r="W748" s="67" t="s">
        <v>75</v>
      </c>
      <c r="X748" s="10" t="s">
        <v>32</v>
      </c>
      <c r="Y748" s="117"/>
    </row>
    <row r="749" spans="2:25" ht="63.75">
      <c r="B749" s="67" t="s">
        <v>3264</v>
      </c>
      <c r="C749" s="15" t="s">
        <v>34</v>
      </c>
      <c r="D749" s="246" t="s">
        <v>3236</v>
      </c>
      <c r="E749" s="251" t="s">
        <v>3237</v>
      </c>
      <c r="F749" s="249" t="s">
        <v>3265</v>
      </c>
      <c r="G749" s="117"/>
      <c r="H749" s="8" t="s">
        <v>30</v>
      </c>
      <c r="I749" s="118">
        <v>0</v>
      </c>
      <c r="J749" s="78">
        <v>470000000</v>
      </c>
      <c r="K749" s="71" t="s">
        <v>31</v>
      </c>
      <c r="L749" s="119" t="s">
        <v>197</v>
      </c>
      <c r="M749" s="98" t="s">
        <v>39</v>
      </c>
      <c r="N749" s="72" t="s">
        <v>74</v>
      </c>
      <c r="O749" s="123" t="s">
        <v>1814</v>
      </c>
      <c r="P749" s="15" t="s">
        <v>37</v>
      </c>
      <c r="Q749" s="73" t="s">
        <v>94</v>
      </c>
      <c r="R749" s="15" t="s">
        <v>26</v>
      </c>
      <c r="S749" s="256">
        <v>100</v>
      </c>
      <c r="T749" s="146">
        <v>50115.48</v>
      </c>
      <c r="U749" s="14">
        <v>0</v>
      </c>
      <c r="V749" s="14">
        <f t="shared" si="24"/>
        <v>0</v>
      </c>
      <c r="W749" s="67" t="s">
        <v>75</v>
      </c>
      <c r="X749" s="10" t="s">
        <v>32</v>
      </c>
      <c r="Y749" s="117" t="s">
        <v>2181</v>
      </c>
    </row>
    <row r="750" spans="2:25" ht="63.75">
      <c r="B750" s="67" t="s">
        <v>3266</v>
      </c>
      <c r="C750" s="15" t="s">
        <v>34</v>
      </c>
      <c r="D750" s="246" t="s">
        <v>3236</v>
      </c>
      <c r="E750" s="251" t="s">
        <v>3237</v>
      </c>
      <c r="F750" s="249" t="s">
        <v>3265</v>
      </c>
      <c r="G750" s="117"/>
      <c r="H750" s="8" t="s">
        <v>30</v>
      </c>
      <c r="I750" s="118">
        <v>0</v>
      </c>
      <c r="J750" s="78">
        <v>470000000</v>
      </c>
      <c r="K750" s="71" t="s">
        <v>31</v>
      </c>
      <c r="L750" s="119" t="s">
        <v>197</v>
      </c>
      <c r="M750" s="98" t="s">
        <v>39</v>
      </c>
      <c r="N750" s="72" t="s">
        <v>74</v>
      </c>
      <c r="O750" s="123" t="s">
        <v>1814</v>
      </c>
      <c r="P750" s="15" t="s">
        <v>37</v>
      </c>
      <c r="Q750" s="73" t="s">
        <v>94</v>
      </c>
      <c r="R750" s="15" t="s">
        <v>26</v>
      </c>
      <c r="S750" s="256">
        <v>100</v>
      </c>
      <c r="T750" s="146">
        <v>39600</v>
      </c>
      <c r="U750" s="290">
        <f>S750*T750</f>
        <v>3960000</v>
      </c>
      <c r="V750" s="14">
        <f t="shared" si="24"/>
        <v>4435200</v>
      </c>
      <c r="W750" s="67" t="s">
        <v>75</v>
      </c>
      <c r="X750" s="10" t="s">
        <v>32</v>
      </c>
      <c r="Y750" s="117"/>
    </row>
    <row r="751" spans="2:25" ht="63.75">
      <c r="B751" s="67" t="s">
        <v>3267</v>
      </c>
      <c r="C751" s="15" t="s">
        <v>34</v>
      </c>
      <c r="D751" s="246" t="s">
        <v>3236</v>
      </c>
      <c r="E751" s="251" t="s">
        <v>3237</v>
      </c>
      <c r="F751" s="249" t="s">
        <v>3268</v>
      </c>
      <c r="G751" s="117"/>
      <c r="H751" s="8" t="s">
        <v>30</v>
      </c>
      <c r="I751" s="118">
        <v>0</v>
      </c>
      <c r="J751" s="78">
        <v>470000000</v>
      </c>
      <c r="K751" s="71" t="s">
        <v>31</v>
      </c>
      <c r="L751" s="119" t="s">
        <v>197</v>
      </c>
      <c r="M751" s="98" t="s">
        <v>39</v>
      </c>
      <c r="N751" s="72" t="s">
        <v>74</v>
      </c>
      <c r="O751" s="123" t="s">
        <v>1814</v>
      </c>
      <c r="P751" s="15" t="s">
        <v>37</v>
      </c>
      <c r="Q751" s="73" t="s">
        <v>94</v>
      </c>
      <c r="R751" s="15" t="s">
        <v>26</v>
      </c>
      <c r="S751" s="256">
        <v>4</v>
      </c>
      <c r="T751" s="146">
        <v>813639.55</v>
      </c>
      <c r="U751" s="14">
        <v>0</v>
      </c>
      <c r="V751" s="14">
        <f t="shared" si="24"/>
        <v>0</v>
      </c>
      <c r="W751" s="67" t="s">
        <v>75</v>
      </c>
      <c r="X751" s="10" t="s">
        <v>32</v>
      </c>
      <c r="Y751" s="117" t="s">
        <v>2181</v>
      </c>
    </row>
    <row r="752" spans="2:25" ht="63.75">
      <c r="B752" s="67" t="s">
        <v>3269</v>
      </c>
      <c r="C752" s="15" t="s">
        <v>34</v>
      </c>
      <c r="D752" s="246" t="s">
        <v>3236</v>
      </c>
      <c r="E752" s="251" t="s">
        <v>3237</v>
      </c>
      <c r="F752" s="249" t="s">
        <v>3268</v>
      </c>
      <c r="G752" s="117"/>
      <c r="H752" s="8" t="s">
        <v>30</v>
      </c>
      <c r="I752" s="118">
        <v>0</v>
      </c>
      <c r="J752" s="78">
        <v>470000000</v>
      </c>
      <c r="K752" s="71" t="s">
        <v>31</v>
      </c>
      <c r="L752" s="119" t="s">
        <v>197</v>
      </c>
      <c r="M752" s="98" t="s">
        <v>39</v>
      </c>
      <c r="N752" s="72" t="s">
        <v>74</v>
      </c>
      <c r="O752" s="123" t="s">
        <v>1814</v>
      </c>
      <c r="P752" s="15" t="s">
        <v>37</v>
      </c>
      <c r="Q752" s="73" t="s">
        <v>94</v>
      </c>
      <c r="R752" s="15" t="s">
        <v>26</v>
      </c>
      <c r="S752" s="256">
        <v>4</v>
      </c>
      <c r="T752" s="146">
        <v>1012000</v>
      </c>
      <c r="U752" s="290">
        <f>S752*T752</f>
        <v>4048000</v>
      </c>
      <c r="V752" s="14">
        <f t="shared" si="24"/>
        <v>4533760</v>
      </c>
      <c r="W752" s="67" t="s">
        <v>75</v>
      </c>
      <c r="X752" s="10" t="s">
        <v>32</v>
      </c>
      <c r="Y752" s="117"/>
    </row>
    <row r="753" spans="2:25" ht="63.75">
      <c r="B753" s="67" t="s">
        <v>3270</v>
      </c>
      <c r="C753" s="15" t="s">
        <v>34</v>
      </c>
      <c r="D753" s="246" t="s">
        <v>3271</v>
      </c>
      <c r="E753" s="251" t="s">
        <v>3272</v>
      </c>
      <c r="F753" s="249" t="s">
        <v>3273</v>
      </c>
      <c r="G753" s="117"/>
      <c r="H753" s="8" t="s">
        <v>30</v>
      </c>
      <c r="I753" s="118">
        <v>0</v>
      </c>
      <c r="J753" s="78">
        <v>470000000</v>
      </c>
      <c r="K753" s="71" t="s">
        <v>31</v>
      </c>
      <c r="L753" s="119" t="s">
        <v>197</v>
      </c>
      <c r="M753" s="98" t="s">
        <v>39</v>
      </c>
      <c r="N753" s="72" t="s">
        <v>74</v>
      </c>
      <c r="O753" s="123" t="s">
        <v>1814</v>
      </c>
      <c r="P753" s="15" t="s">
        <v>37</v>
      </c>
      <c r="Q753" s="73" t="s">
        <v>94</v>
      </c>
      <c r="R753" s="15" t="s">
        <v>26</v>
      </c>
      <c r="S753" s="261">
        <v>6</v>
      </c>
      <c r="T753" s="146">
        <v>51015.92</v>
      </c>
      <c r="U753" s="14">
        <v>0</v>
      </c>
      <c r="V753" s="14">
        <f t="shared" si="24"/>
        <v>0</v>
      </c>
      <c r="W753" s="67" t="s">
        <v>75</v>
      </c>
      <c r="X753" s="10" t="s">
        <v>32</v>
      </c>
      <c r="Y753" s="117" t="s">
        <v>2181</v>
      </c>
    </row>
    <row r="754" spans="2:25" ht="63.75">
      <c r="B754" s="67" t="s">
        <v>3274</v>
      </c>
      <c r="C754" s="15" t="s">
        <v>34</v>
      </c>
      <c r="D754" s="246" t="s">
        <v>3271</v>
      </c>
      <c r="E754" s="251" t="s">
        <v>3272</v>
      </c>
      <c r="F754" s="249" t="s">
        <v>3273</v>
      </c>
      <c r="G754" s="117"/>
      <c r="H754" s="8" t="s">
        <v>30</v>
      </c>
      <c r="I754" s="118">
        <v>0</v>
      </c>
      <c r="J754" s="78">
        <v>470000000</v>
      </c>
      <c r="K754" s="71" t="s">
        <v>31</v>
      </c>
      <c r="L754" s="119" t="s">
        <v>197</v>
      </c>
      <c r="M754" s="98" t="s">
        <v>39</v>
      </c>
      <c r="N754" s="72" t="s">
        <v>74</v>
      </c>
      <c r="O754" s="123" t="s">
        <v>1814</v>
      </c>
      <c r="P754" s="15" t="s">
        <v>37</v>
      </c>
      <c r="Q754" s="73" t="s">
        <v>94</v>
      </c>
      <c r="R754" s="15" t="s">
        <v>26</v>
      </c>
      <c r="S754" s="261">
        <v>6</v>
      </c>
      <c r="T754" s="146">
        <v>37000</v>
      </c>
      <c r="U754" s="290">
        <f>S754*T754</f>
        <v>222000</v>
      </c>
      <c r="V754" s="14">
        <f t="shared" si="24"/>
        <v>248640.00000000003</v>
      </c>
      <c r="W754" s="67" t="s">
        <v>75</v>
      </c>
      <c r="X754" s="10" t="s">
        <v>32</v>
      </c>
      <c r="Y754" s="117"/>
    </row>
    <row r="755" spans="2:25" ht="63.75">
      <c r="B755" s="67" t="s">
        <v>3275</v>
      </c>
      <c r="C755" s="15" t="s">
        <v>34</v>
      </c>
      <c r="D755" s="246" t="s">
        <v>3271</v>
      </c>
      <c r="E755" s="251" t="s">
        <v>3272</v>
      </c>
      <c r="F755" s="249" t="s">
        <v>3276</v>
      </c>
      <c r="G755" s="117"/>
      <c r="H755" s="8" t="s">
        <v>30</v>
      </c>
      <c r="I755" s="118">
        <v>0</v>
      </c>
      <c r="J755" s="78">
        <v>470000000</v>
      </c>
      <c r="K755" s="71" t="s">
        <v>31</v>
      </c>
      <c r="L755" s="119" t="s">
        <v>197</v>
      </c>
      <c r="M755" s="98" t="s">
        <v>39</v>
      </c>
      <c r="N755" s="72" t="s">
        <v>74</v>
      </c>
      <c r="O755" s="123" t="s">
        <v>1814</v>
      </c>
      <c r="P755" s="15" t="s">
        <v>37</v>
      </c>
      <c r="Q755" s="73" t="s">
        <v>94</v>
      </c>
      <c r="R755" s="15" t="s">
        <v>26</v>
      </c>
      <c r="S755" s="261">
        <v>4</v>
      </c>
      <c r="T755" s="146">
        <v>82543.14</v>
      </c>
      <c r="U755" s="14">
        <v>0</v>
      </c>
      <c r="V755" s="14">
        <f t="shared" si="24"/>
        <v>0</v>
      </c>
      <c r="W755" s="67" t="s">
        <v>75</v>
      </c>
      <c r="X755" s="10" t="s">
        <v>32</v>
      </c>
      <c r="Y755" s="117" t="s">
        <v>2181</v>
      </c>
    </row>
    <row r="756" spans="2:25" ht="63.75">
      <c r="B756" s="67" t="s">
        <v>3277</v>
      </c>
      <c r="C756" s="15" t="s">
        <v>34</v>
      </c>
      <c r="D756" s="246" t="s">
        <v>3271</v>
      </c>
      <c r="E756" s="251" t="s">
        <v>3272</v>
      </c>
      <c r="F756" s="249" t="s">
        <v>3276</v>
      </c>
      <c r="G756" s="117"/>
      <c r="H756" s="8" t="s">
        <v>30</v>
      </c>
      <c r="I756" s="118">
        <v>0</v>
      </c>
      <c r="J756" s="78">
        <v>470000000</v>
      </c>
      <c r="K756" s="71" t="s">
        <v>31</v>
      </c>
      <c r="L756" s="119" t="s">
        <v>197</v>
      </c>
      <c r="M756" s="98" t="s">
        <v>39</v>
      </c>
      <c r="N756" s="72" t="s">
        <v>74</v>
      </c>
      <c r="O756" s="123" t="s">
        <v>1814</v>
      </c>
      <c r="P756" s="15" t="s">
        <v>37</v>
      </c>
      <c r="Q756" s="73" t="s">
        <v>94</v>
      </c>
      <c r="R756" s="15" t="s">
        <v>26</v>
      </c>
      <c r="S756" s="261">
        <v>4</v>
      </c>
      <c r="T756" s="146">
        <v>89800</v>
      </c>
      <c r="U756" s="290">
        <f>S756*T756</f>
        <v>359200</v>
      </c>
      <c r="V756" s="14">
        <f t="shared" si="24"/>
        <v>402304.00000000006</v>
      </c>
      <c r="W756" s="67" t="s">
        <v>75</v>
      </c>
      <c r="X756" s="10" t="s">
        <v>32</v>
      </c>
      <c r="Y756" s="117"/>
    </row>
    <row r="757" spans="2:25" ht="63.75">
      <c r="B757" s="67" t="s">
        <v>3278</v>
      </c>
      <c r="C757" s="15" t="s">
        <v>34</v>
      </c>
      <c r="D757" s="246" t="s">
        <v>3279</v>
      </c>
      <c r="E757" s="251" t="s">
        <v>3280</v>
      </c>
      <c r="F757" s="249" t="s">
        <v>3281</v>
      </c>
      <c r="G757" s="117"/>
      <c r="H757" s="8" t="s">
        <v>30</v>
      </c>
      <c r="I757" s="118">
        <v>0</v>
      </c>
      <c r="J757" s="78">
        <v>470000000</v>
      </c>
      <c r="K757" s="71" t="s">
        <v>31</v>
      </c>
      <c r="L757" s="119" t="s">
        <v>197</v>
      </c>
      <c r="M757" s="98" t="s">
        <v>39</v>
      </c>
      <c r="N757" s="72" t="s">
        <v>74</v>
      </c>
      <c r="O757" s="123" t="s">
        <v>1814</v>
      </c>
      <c r="P757" s="15" t="s">
        <v>37</v>
      </c>
      <c r="Q757" s="73" t="s">
        <v>94</v>
      </c>
      <c r="R757" s="15" t="s">
        <v>26</v>
      </c>
      <c r="S757" s="260">
        <v>4</v>
      </c>
      <c r="T757" s="146">
        <v>8406.04</v>
      </c>
      <c r="U757" s="14">
        <v>0</v>
      </c>
      <c r="V757" s="14">
        <f t="shared" si="24"/>
        <v>0</v>
      </c>
      <c r="W757" s="67" t="s">
        <v>75</v>
      </c>
      <c r="X757" s="10" t="s">
        <v>32</v>
      </c>
      <c r="Y757" s="117" t="s">
        <v>2181</v>
      </c>
    </row>
    <row r="758" spans="2:25" ht="63.75">
      <c r="B758" s="67" t="s">
        <v>3282</v>
      </c>
      <c r="C758" s="15" t="s">
        <v>34</v>
      </c>
      <c r="D758" s="246" t="s">
        <v>3279</v>
      </c>
      <c r="E758" s="251" t="s">
        <v>3280</v>
      </c>
      <c r="F758" s="249" t="s">
        <v>3281</v>
      </c>
      <c r="G758" s="117"/>
      <c r="H758" s="8" t="s">
        <v>30</v>
      </c>
      <c r="I758" s="118">
        <v>0</v>
      </c>
      <c r="J758" s="78">
        <v>470000000</v>
      </c>
      <c r="K758" s="71" t="s">
        <v>31</v>
      </c>
      <c r="L758" s="119" t="s">
        <v>197</v>
      </c>
      <c r="M758" s="98" t="s">
        <v>39</v>
      </c>
      <c r="N758" s="72" t="s">
        <v>74</v>
      </c>
      <c r="O758" s="123" t="s">
        <v>1814</v>
      </c>
      <c r="P758" s="15" t="s">
        <v>37</v>
      </c>
      <c r="Q758" s="73" t="s">
        <v>94</v>
      </c>
      <c r="R758" s="15" t="s">
        <v>26</v>
      </c>
      <c r="S758" s="260">
        <v>4</v>
      </c>
      <c r="T758" s="146">
        <v>8700</v>
      </c>
      <c r="U758" s="290">
        <f>S758*T758</f>
        <v>34800</v>
      </c>
      <c r="V758" s="14">
        <f t="shared" si="24"/>
        <v>38976.00000000001</v>
      </c>
      <c r="W758" s="67" t="s">
        <v>75</v>
      </c>
      <c r="X758" s="10" t="s">
        <v>32</v>
      </c>
      <c r="Y758" s="117"/>
    </row>
    <row r="759" spans="2:25" ht="63.75">
      <c r="B759" s="67" t="s">
        <v>3283</v>
      </c>
      <c r="C759" s="15" t="s">
        <v>34</v>
      </c>
      <c r="D759" s="246" t="s">
        <v>3284</v>
      </c>
      <c r="E759" s="251" t="s">
        <v>3285</v>
      </c>
      <c r="F759" s="249" t="s">
        <v>3286</v>
      </c>
      <c r="G759" s="117"/>
      <c r="H759" s="8" t="s">
        <v>30</v>
      </c>
      <c r="I759" s="118">
        <v>0</v>
      </c>
      <c r="J759" s="78">
        <v>470000000</v>
      </c>
      <c r="K759" s="71" t="s">
        <v>31</v>
      </c>
      <c r="L759" s="119" t="s">
        <v>197</v>
      </c>
      <c r="M759" s="98" t="s">
        <v>39</v>
      </c>
      <c r="N759" s="72" t="s">
        <v>74</v>
      </c>
      <c r="O759" s="123" t="s">
        <v>1814</v>
      </c>
      <c r="P759" s="15" t="s">
        <v>37</v>
      </c>
      <c r="Q759" s="73" t="s">
        <v>94</v>
      </c>
      <c r="R759" s="15" t="s">
        <v>26</v>
      </c>
      <c r="S759" s="250">
        <v>10</v>
      </c>
      <c r="T759" s="146">
        <v>111138.44</v>
      </c>
      <c r="U759" s="14">
        <v>0</v>
      </c>
      <c r="V759" s="14">
        <f aca="true" t="shared" si="25" ref="V759:V822">U759*1.12</f>
        <v>0</v>
      </c>
      <c r="W759" s="67" t="s">
        <v>75</v>
      </c>
      <c r="X759" s="10" t="s">
        <v>32</v>
      </c>
      <c r="Y759" s="117" t="s">
        <v>2181</v>
      </c>
    </row>
    <row r="760" spans="2:25" ht="63.75">
      <c r="B760" s="67" t="s">
        <v>3287</v>
      </c>
      <c r="C760" s="15" t="s">
        <v>34</v>
      </c>
      <c r="D760" s="246" t="s">
        <v>3284</v>
      </c>
      <c r="E760" s="251" t="s">
        <v>3285</v>
      </c>
      <c r="F760" s="249" t="s">
        <v>3286</v>
      </c>
      <c r="G760" s="117"/>
      <c r="H760" s="8" t="s">
        <v>30</v>
      </c>
      <c r="I760" s="118">
        <v>0</v>
      </c>
      <c r="J760" s="78">
        <v>470000000</v>
      </c>
      <c r="K760" s="71" t="s">
        <v>31</v>
      </c>
      <c r="L760" s="119" t="s">
        <v>197</v>
      </c>
      <c r="M760" s="98" t="s">
        <v>39</v>
      </c>
      <c r="N760" s="72" t="s">
        <v>74</v>
      </c>
      <c r="O760" s="123" t="s">
        <v>1814</v>
      </c>
      <c r="P760" s="15" t="s">
        <v>37</v>
      </c>
      <c r="Q760" s="73" t="s">
        <v>94</v>
      </c>
      <c r="R760" s="15" t="s">
        <v>26</v>
      </c>
      <c r="S760" s="250">
        <v>10</v>
      </c>
      <c r="T760" s="146">
        <v>79000</v>
      </c>
      <c r="U760" s="290">
        <f>S760*T760</f>
        <v>790000</v>
      </c>
      <c r="V760" s="14">
        <f t="shared" si="25"/>
        <v>884800.0000000001</v>
      </c>
      <c r="W760" s="67" t="s">
        <v>75</v>
      </c>
      <c r="X760" s="10" t="s">
        <v>32</v>
      </c>
      <c r="Y760" s="117"/>
    </row>
    <row r="761" spans="2:25" ht="63.75">
      <c r="B761" s="67" t="s">
        <v>3288</v>
      </c>
      <c r="C761" s="15" t="s">
        <v>34</v>
      </c>
      <c r="D761" s="262" t="s">
        <v>2132</v>
      </c>
      <c r="E761" s="251" t="s">
        <v>2124</v>
      </c>
      <c r="F761" s="249" t="s">
        <v>3289</v>
      </c>
      <c r="G761" s="117"/>
      <c r="H761" s="8" t="s">
        <v>30</v>
      </c>
      <c r="I761" s="118">
        <v>0</v>
      </c>
      <c r="J761" s="78">
        <v>470000000</v>
      </c>
      <c r="K761" s="71" t="s">
        <v>31</v>
      </c>
      <c r="L761" s="119" t="s">
        <v>197</v>
      </c>
      <c r="M761" s="98" t="s">
        <v>39</v>
      </c>
      <c r="N761" s="72" t="s">
        <v>74</v>
      </c>
      <c r="O761" s="123" t="s">
        <v>1814</v>
      </c>
      <c r="P761" s="15" t="s">
        <v>37</v>
      </c>
      <c r="Q761" s="73" t="s">
        <v>94</v>
      </c>
      <c r="R761" s="15" t="s">
        <v>26</v>
      </c>
      <c r="S761" s="250">
        <v>10</v>
      </c>
      <c r="T761" s="146">
        <v>35375.63</v>
      </c>
      <c r="U761" s="14">
        <v>0</v>
      </c>
      <c r="V761" s="14">
        <f t="shared" si="25"/>
        <v>0</v>
      </c>
      <c r="W761" s="67" t="s">
        <v>75</v>
      </c>
      <c r="X761" s="10" t="s">
        <v>32</v>
      </c>
      <c r="Y761" s="117" t="s">
        <v>2181</v>
      </c>
    </row>
    <row r="762" spans="2:25" ht="63.75">
      <c r="B762" s="67" t="s">
        <v>3290</v>
      </c>
      <c r="C762" s="15" t="s">
        <v>34</v>
      </c>
      <c r="D762" s="262" t="s">
        <v>2132</v>
      </c>
      <c r="E762" s="251" t="s">
        <v>2124</v>
      </c>
      <c r="F762" s="249" t="s">
        <v>3289</v>
      </c>
      <c r="G762" s="117"/>
      <c r="H762" s="8" t="s">
        <v>30</v>
      </c>
      <c r="I762" s="118">
        <v>0</v>
      </c>
      <c r="J762" s="78">
        <v>470000000</v>
      </c>
      <c r="K762" s="71" t="s">
        <v>31</v>
      </c>
      <c r="L762" s="119" t="s">
        <v>197</v>
      </c>
      <c r="M762" s="98" t="s">
        <v>39</v>
      </c>
      <c r="N762" s="72" t="s">
        <v>74</v>
      </c>
      <c r="O762" s="123" t="s">
        <v>1814</v>
      </c>
      <c r="P762" s="15" t="s">
        <v>37</v>
      </c>
      <c r="Q762" s="73" t="s">
        <v>94</v>
      </c>
      <c r="R762" s="15" t="s">
        <v>26</v>
      </c>
      <c r="S762" s="250">
        <v>10</v>
      </c>
      <c r="T762" s="146">
        <v>28000</v>
      </c>
      <c r="U762" s="290">
        <f>S762*T762</f>
        <v>280000</v>
      </c>
      <c r="V762" s="14">
        <f t="shared" si="25"/>
        <v>313600.00000000006</v>
      </c>
      <c r="W762" s="67" t="s">
        <v>75</v>
      </c>
      <c r="X762" s="10" t="s">
        <v>32</v>
      </c>
      <c r="Y762" s="117"/>
    </row>
    <row r="763" spans="2:25" ht="63.75">
      <c r="B763" s="67" t="s">
        <v>3291</v>
      </c>
      <c r="C763" s="15" t="s">
        <v>34</v>
      </c>
      <c r="D763" s="262" t="s">
        <v>2132</v>
      </c>
      <c r="E763" s="251" t="s">
        <v>2124</v>
      </c>
      <c r="F763" s="249" t="s">
        <v>3292</v>
      </c>
      <c r="G763" s="117"/>
      <c r="H763" s="8" t="s">
        <v>30</v>
      </c>
      <c r="I763" s="118">
        <v>0</v>
      </c>
      <c r="J763" s="78">
        <v>470000000</v>
      </c>
      <c r="K763" s="71" t="s">
        <v>31</v>
      </c>
      <c r="L763" s="119" t="s">
        <v>197</v>
      </c>
      <c r="M763" s="98" t="s">
        <v>39</v>
      </c>
      <c r="N763" s="72" t="s">
        <v>74</v>
      </c>
      <c r="O763" s="123" t="s">
        <v>1814</v>
      </c>
      <c r="P763" s="15" t="s">
        <v>37</v>
      </c>
      <c r="Q763" s="73" t="s">
        <v>94</v>
      </c>
      <c r="R763" s="15" t="s">
        <v>26</v>
      </c>
      <c r="S763" s="250">
        <v>2</v>
      </c>
      <c r="T763" s="146">
        <v>35375.63</v>
      </c>
      <c r="U763" s="14">
        <v>0</v>
      </c>
      <c r="V763" s="14">
        <f t="shared" si="25"/>
        <v>0</v>
      </c>
      <c r="W763" s="67" t="s">
        <v>75</v>
      </c>
      <c r="X763" s="10" t="s">
        <v>32</v>
      </c>
      <c r="Y763" s="117" t="s">
        <v>2181</v>
      </c>
    </row>
    <row r="764" spans="2:25" ht="63.75">
      <c r="B764" s="67" t="s">
        <v>3293</v>
      </c>
      <c r="C764" s="15" t="s">
        <v>34</v>
      </c>
      <c r="D764" s="262" t="s">
        <v>2132</v>
      </c>
      <c r="E764" s="251" t="s">
        <v>2124</v>
      </c>
      <c r="F764" s="249" t="s">
        <v>3292</v>
      </c>
      <c r="G764" s="117"/>
      <c r="H764" s="8" t="s">
        <v>30</v>
      </c>
      <c r="I764" s="118">
        <v>0</v>
      </c>
      <c r="J764" s="78">
        <v>470000000</v>
      </c>
      <c r="K764" s="71" t="s">
        <v>31</v>
      </c>
      <c r="L764" s="119" t="s">
        <v>197</v>
      </c>
      <c r="M764" s="98" t="s">
        <v>39</v>
      </c>
      <c r="N764" s="72" t="s">
        <v>74</v>
      </c>
      <c r="O764" s="123" t="s">
        <v>1814</v>
      </c>
      <c r="P764" s="15" t="s">
        <v>37</v>
      </c>
      <c r="Q764" s="73" t="s">
        <v>94</v>
      </c>
      <c r="R764" s="15" t="s">
        <v>26</v>
      </c>
      <c r="S764" s="250">
        <v>2</v>
      </c>
      <c r="T764" s="146">
        <v>27900</v>
      </c>
      <c r="U764" s="290">
        <f>S764*T764</f>
        <v>55800</v>
      </c>
      <c r="V764" s="14">
        <f t="shared" si="25"/>
        <v>62496.00000000001</v>
      </c>
      <c r="W764" s="67" t="s">
        <v>75</v>
      </c>
      <c r="X764" s="10" t="s">
        <v>32</v>
      </c>
      <c r="Y764" s="117"/>
    </row>
    <row r="765" spans="2:25" ht="63.75">
      <c r="B765" s="67" t="s">
        <v>3294</v>
      </c>
      <c r="C765" s="15" t="s">
        <v>34</v>
      </c>
      <c r="D765" s="246" t="s">
        <v>2993</v>
      </c>
      <c r="E765" s="251" t="s">
        <v>2994</v>
      </c>
      <c r="F765" s="254" t="s">
        <v>3295</v>
      </c>
      <c r="G765" s="117"/>
      <c r="H765" s="8" t="s">
        <v>30</v>
      </c>
      <c r="I765" s="118">
        <v>0</v>
      </c>
      <c r="J765" s="78">
        <v>470000000</v>
      </c>
      <c r="K765" s="71" t="s">
        <v>31</v>
      </c>
      <c r="L765" s="119" t="s">
        <v>197</v>
      </c>
      <c r="M765" s="98" t="s">
        <v>39</v>
      </c>
      <c r="N765" s="72" t="s">
        <v>74</v>
      </c>
      <c r="O765" s="123" t="s">
        <v>1814</v>
      </c>
      <c r="P765" s="15" t="s">
        <v>37</v>
      </c>
      <c r="Q765" s="73" t="s">
        <v>94</v>
      </c>
      <c r="R765" s="15" t="s">
        <v>26</v>
      </c>
      <c r="S765" s="252">
        <v>4</v>
      </c>
      <c r="T765" s="146">
        <v>78780</v>
      </c>
      <c r="U765" s="14">
        <v>0</v>
      </c>
      <c r="V765" s="14">
        <f t="shared" si="25"/>
        <v>0</v>
      </c>
      <c r="W765" s="67" t="s">
        <v>75</v>
      </c>
      <c r="X765" s="10" t="s">
        <v>32</v>
      </c>
      <c r="Y765" s="117" t="s">
        <v>2181</v>
      </c>
    </row>
    <row r="766" spans="2:25" ht="63.75">
      <c r="B766" s="67" t="s">
        <v>3296</v>
      </c>
      <c r="C766" s="15" t="s">
        <v>34</v>
      </c>
      <c r="D766" s="246" t="s">
        <v>2993</v>
      </c>
      <c r="E766" s="251" t="s">
        <v>2994</v>
      </c>
      <c r="F766" s="254" t="s">
        <v>3295</v>
      </c>
      <c r="G766" s="117"/>
      <c r="H766" s="8" t="s">
        <v>30</v>
      </c>
      <c r="I766" s="118">
        <v>0</v>
      </c>
      <c r="J766" s="78">
        <v>470000000</v>
      </c>
      <c r="K766" s="71" t="s">
        <v>31</v>
      </c>
      <c r="L766" s="119" t="s">
        <v>197</v>
      </c>
      <c r="M766" s="98" t="s">
        <v>39</v>
      </c>
      <c r="N766" s="72" t="s">
        <v>74</v>
      </c>
      <c r="O766" s="123" t="s">
        <v>1814</v>
      </c>
      <c r="P766" s="15" t="s">
        <v>37</v>
      </c>
      <c r="Q766" s="73" t="s">
        <v>94</v>
      </c>
      <c r="R766" s="15" t="s">
        <v>26</v>
      </c>
      <c r="S766" s="252">
        <v>4</v>
      </c>
      <c r="T766" s="146">
        <v>51600</v>
      </c>
      <c r="U766" s="290">
        <f>S766*T766</f>
        <v>206400</v>
      </c>
      <c r="V766" s="14">
        <f t="shared" si="25"/>
        <v>231168.00000000003</v>
      </c>
      <c r="W766" s="67" t="s">
        <v>75</v>
      </c>
      <c r="X766" s="10" t="s">
        <v>32</v>
      </c>
      <c r="Y766" s="117"/>
    </row>
    <row r="767" spans="2:25" ht="63.75">
      <c r="B767" s="67" t="s">
        <v>3297</v>
      </c>
      <c r="C767" s="15" t="s">
        <v>34</v>
      </c>
      <c r="D767" s="246" t="s">
        <v>2993</v>
      </c>
      <c r="E767" s="251" t="s">
        <v>2994</v>
      </c>
      <c r="F767" s="254" t="s">
        <v>3298</v>
      </c>
      <c r="G767" s="117"/>
      <c r="H767" s="8" t="s">
        <v>30</v>
      </c>
      <c r="I767" s="118">
        <v>0</v>
      </c>
      <c r="J767" s="78">
        <v>470000000</v>
      </c>
      <c r="K767" s="71" t="s">
        <v>31</v>
      </c>
      <c r="L767" s="119" t="s">
        <v>197</v>
      </c>
      <c r="M767" s="98" t="s">
        <v>39</v>
      </c>
      <c r="N767" s="72" t="s">
        <v>74</v>
      </c>
      <c r="O767" s="123" t="s">
        <v>1814</v>
      </c>
      <c r="P767" s="15" t="s">
        <v>37</v>
      </c>
      <c r="Q767" s="73" t="s">
        <v>124</v>
      </c>
      <c r="R767" s="15" t="s">
        <v>239</v>
      </c>
      <c r="S767" s="252">
        <v>20</v>
      </c>
      <c r="T767" s="146">
        <v>3573.87</v>
      </c>
      <c r="U767" s="14">
        <v>0</v>
      </c>
      <c r="V767" s="14">
        <f t="shared" si="25"/>
        <v>0</v>
      </c>
      <c r="W767" s="67" t="s">
        <v>75</v>
      </c>
      <c r="X767" s="10" t="s">
        <v>32</v>
      </c>
      <c r="Y767" s="117" t="s">
        <v>2181</v>
      </c>
    </row>
    <row r="768" spans="2:25" ht="63.75">
      <c r="B768" s="67" t="s">
        <v>3299</v>
      </c>
      <c r="C768" s="15" t="s">
        <v>34</v>
      </c>
      <c r="D768" s="246" t="s">
        <v>2993</v>
      </c>
      <c r="E768" s="251" t="s">
        <v>2994</v>
      </c>
      <c r="F768" s="254" t="s">
        <v>3298</v>
      </c>
      <c r="G768" s="117"/>
      <c r="H768" s="8" t="s">
        <v>30</v>
      </c>
      <c r="I768" s="118">
        <v>0</v>
      </c>
      <c r="J768" s="78">
        <v>470000000</v>
      </c>
      <c r="K768" s="71" t="s">
        <v>31</v>
      </c>
      <c r="L768" s="119" t="s">
        <v>197</v>
      </c>
      <c r="M768" s="98" t="s">
        <v>39</v>
      </c>
      <c r="N768" s="72" t="s">
        <v>74</v>
      </c>
      <c r="O768" s="123" t="s">
        <v>1814</v>
      </c>
      <c r="P768" s="15" t="s">
        <v>37</v>
      </c>
      <c r="Q768" s="73" t="s">
        <v>124</v>
      </c>
      <c r="R768" s="15" t="s">
        <v>239</v>
      </c>
      <c r="S768" s="252">
        <v>20</v>
      </c>
      <c r="T768" s="146">
        <v>300</v>
      </c>
      <c r="U768" s="290">
        <f>S768*T768</f>
        <v>6000</v>
      </c>
      <c r="V768" s="14">
        <f t="shared" si="25"/>
        <v>6720.000000000001</v>
      </c>
      <c r="W768" s="67" t="s">
        <v>75</v>
      </c>
      <c r="X768" s="10" t="s">
        <v>32</v>
      </c>
      <c r="Y768" s="117"/>
    </row>
    <row r="769" spans="2:25" ht="63.75">
      <c r="B769" s="67" t="s">
        <v>3300</v>
      </c>
      <c r="C769" s="15" t="s">
        <v>34</v>
      </c>
      <c r="D769" s="246" t="s">
        <v>2993</v>
      </c>
      <c r="E769" s="251" t="s">
        <v>2994</v>
      </c>
      <c r="F769" s="254" t="s">
        <v>3301</v>
      </c>
      <c r="G769" s="117"/>
      <c r="H769" s="8" t="s">
        <v>30</v>
      </c>
      <c r="I769" s="118">
        <v>0</v>
      </c>
      <c r="J769" s="78">
        <v>470000000</v>
      </c>
      <c r="K769" s="71" t="s">
        <v>31</v>
      </c>
      <c r="L769" s="119" t="s">
        <v>197</v>
      </c>
      <c r="M769" s="98" t="s">
        <v>39</v>
      </c>
      <c r="N769" s="72" t="s">
        <v>74</v>
      </c>
      <c r="O769" s="123" t="s">
        <v>1814</v>
      </c>
      <c r="P769" s="15" t="s">
        <v>37</v>
      </c>
      <c r="Q769" s="73" t="s">
        <v>124</v>
      </c>
      <c r="R769" s="15" t="s">
        <v>239</v>
      </c>
      <c r="S769" s="252">
        <v>20</v>
      </c>
      <c r="T769" s="146">
        <v>4218.94</v>
      </c>
      <c r="U769" s="14">
        <v>0</v>
      </c>
      <c r="V769" s="14">
        <f t="shared" si="25"/>
        <v>0</v>
      </c>
      <c r="W769" s="67" t="s">
        <v>75</v>
      </c>
      <c r="X769" s="10" t="s">
        <v>32</v>
      </c>
      <c r="Y769" s="117" t="s">
        <v>2181</v>
      </c>
    </row>
    <row r="770" spans="2:25" ht="63.75">
      <c r="B770" s="67" t="s">
        <v>3302</v>
      </c>
      <c r="C770" s="15" t="s">
        <v>34</v>
      </c>
      <c r="D770" s="246" t="s">
        <v>2993</v>
      </c>
      <c r="E770" s="251" t="s">
        <v>2994</v>
      </c>
      <c r="F770" s="254" t="s">
        <v>3301</v>
      </c>
      <c r="G770" s="117"/>
      <c r="H770" s="8" t="s">
        <v>30</v>
      </c>
      <c r="I770" s="118">
        <v>0</v>
      </c>
      <c r="J770" s="78">
        <v>470000000</v>
      </c>
      <c r="K770" s="71" t="s">
        <v>31</v>
      </c>
      <c r="L770" s="119" t="s">
        <v>197</v>
      </c>
      <c r="M770" s="98" t="s">
        <v>39</v>
      </c>
      <c r="N770" s="72" t="s">
        <v>74</v>
      </c>
      <c r="O770" s="123" t="s">
        <v>1814</v>
      </c>
      <c r="P770" s="15" t="s">
        <v>37</v>
      </c>
      <c r="Q770" s="73" t="s">
        <v>124</v>
      </c>
      <c r="R770" s="15" t="s">
        <v>239</v>
      </c>
      <c r="S770" s="252">
        <v>20</v>
      </c>
      <c r="T770" s="146">
        <v>600</v>
      </c>
      <c r="U770" s="290">
        <f>S770*T770</f>
        <v>12000</v>
      </c>
      <c r="V770" s="14">
        <f t="shared" si="25"/>
        <v>13440.000000000002</v>
      </c>
      <c r="W770" s="67" t="s">
        <v>75</v>
      </c>
      <c r="X770" s="10" t="s">
        <v>32</v>
      </c>
      <c r="Y770" s="117"/>
    </row>
    <row r="771" spans="2:25" ht="63.75">
      <c r="B771" s="67" t="s">
        <v>3303</v>
      </c>
      <c r="C771" s="15" t="s">
        <v>34</v>
      </c>
      <c r="D771" s="212" t="s">
        <v>1844</v>
      </c>
      <c r="E771" s="265" t="s">
        <v>3304</v>
      </c>
      <c r="F771" s="254" t="s">
        <v>3305</v>
      </c>
      <c r="G771" s="117"/>
      <c r="H771" s="8" t="s">
        <v>30</v>
      </c>
      <c r="I771" s="118">
        <v>0</v>
      </c>
      <c r="J771" s="78">
        <v>470000000</v>
      </c>
      <c r="K771" s="71" t="s">
        <v>31</v>
      </c>
      <c r="L771" s="119" t="s">
        <v>197</v>
      </c>
      <c r="M771" s="98" t="s">
        <v>39</v>
      </c>
      <c r="N771" s="72" t="s">
        <v>74</v>
      </c>
      <c r="O771" s="123" t="s">
        <v>1814</v>
      </c>
      <c r="P771" s="15" t="s">
        <v>37</v>
      </c>
      <c r="Q771" s="73" t="s">
        <v>94</v>
      </c>
      <c r="R771" s="15" t="s">
        <v>26</v>
      </c>
      <c r="S771" s="252">
        <v>20</v>
      </c>
      <c r="T771" s="146">
        <v>1435.37</v>
      </c>
      <c r="U771" s="14">
        <v>0</v>
      </c>
      <c r="V771" s="14">
        <f t="shared" si="25"/>
        <v>0</v>
      </c>
      <c r="W771" s="67" t="s">
        <v>75</v>
      </c>
      <c r="X771" s="10" t="s">
        <v>32</v>
      </c>
      <c r="Y771" s="117" t="s">
        <v>2181</v>
      </c>
    </row>
    <row r="772" spans="2:25" ht="63.75">
      <c r="B772" s="67" t="s">
        <v>3306</v>
      </c>
      <c r="C772" s="15" t="s">
        <v>34</v>
      </c>
      <c r="D772" s="212" t="s">
        <v>1844</v>
      </c>
      <c r="E772" s="265" t="s">
        <v>3304</v>
      </c>
      <c r="F772" s="254" t="s">
        <v>3305</v>
      </c>
      <c r="G772" s="117"/>
      <c r="H772" s="8" t="s">
        <v>30</v>
      </c>
      <c r="I772" s="118">
        <v>0</v>
      </c>
      <c r="J772" s="78">
        <v>470000000</v>
      </c>
      <c r="K772" s="71" t="s">
        <v>31</v>
      </c>
      <c r="L772" s="119" t="s">
        <v>197</v>
      </c>
      <c r="M772" s="98" t="s">
        <v>39</v>
      </c>
      <c r="N772" s="72" t="s">
        <v>74</v>
      </c>
      <c r="O772" s="123" t="s">
        <v>1814</v>
      </c>
      <c r="P772" s="15" t="s">
        <v>37</v>
      </c>
      <c r="Q772" s="73" t="s">
        <v>94</v>
      </c>
      <c r="R772" s="15" t="s">
        <v>26</v>
      </c>
      <c r="S772" s="252">
        <v>20</v>
      </c>
      <c r="T772" s="146">
        <v>100</v>
      </c>
      <c r="U772" s="290">
        <f>S772*T772</f>
        <v>2000</v>
      </c>
      <c r="V772" s="14">
        <f t="shared" si="25"/>
        <v>2240</v>
      </c>
      <c r="W772" s="67" t="s">
        <v>75</v>
      </c>
      <c r="X772" s="10" t="s">
        <v>32</v>
      </c>
      <c r="Y772" s="117"/>
    </row>
    <row r="773" spans="2:25" ht="63.75">
      <c r="B773" s="67" t="s">
        <v>3307</v>
      </c>
      <c r="C773" s="15" t="s">
        <v>34</v>
      </c>
      <c r="D773" s="262" t="s">
        <v>3308</v>
      </c>
      <c r="E773" s="251" t="s">
        <v>3309</v>
      </c>
      <c r="F773" s="254" t="s">
        <v>3310</v>
      </c>
      <c r="G773" s="117"/>
      <c r="H773" s="8" t="s">
        <v>30</v>
      </c>
      <c r="I773" s="118">
        <v>0</v>
      </c>
      <c r="J773" s="78">
        <v>470000000</v>
      </c>
      <c r="K773" s="71" t="s">
        <v>31</v>
      </c>
      <c r="L773" s="119" t="s">
        <v>197</v>
      </c>
      <c r="M773" s="98" t="s">
        <v>39</v>
      </c>
      <c r="N773" s="72" t="s">
        <v>74</v>
      </c>
      <c r="O773" s="123" t="s">
        <v>1814</v>
      </c>
      <c r="P773" s="15" t="s">
        <v>37</v>
      </c>
      <c r="Q773" s="73" t="s">
        <v>124</v>
      </c>
      <c r="R773" s="15" t="s">
        <v>239</v>
      </c>
      <c r="S773" s="252">
        <v>30</v>
      </c>
      <c r="T773" s="146">
        <v>2922.315</v>
      </c>
      <c r="U773" s="14">
        <v>0</v>
      </c>
      <c r="V773" s="14">
        <f t="shared" si="25"/>
        <v>0</v>
      </c>
      <c r="W773" s="67" t="s">
        <v>75</v>
      </c>
      <c r="X773" s="10" t="s">
        <v>32</v>
      </c>
      <c r="Y773" s="117" t="s">
        <v>2181</v>
      </c>
    </row>
    <row r="774" spans="2:25" ht="63.75">
      <c r="B774" s="67" t="s">
        <v>3311</v>
      </c>
      <c r="C774" s="15" t="s">
        <v>34</v>
      </c>
      <c r="D774" s="262" t="s">
        <v>3308</v>
      </c>
      <c r="E774" s="251" t="s">
        <v>3309</v>
      </c>
      <c r="F774" s="254" t="s">
        <v>3310</v>
      </c>
      <c r="G774" s="117"/>
      <c r="H774" s="8" t="s">
        <v>30</v>
      </c>
      <c r="I774" s="118">
        <v>0</v>
      </c>
      <c r="J774" s="78">
        <v>470000000</v>
      </c>
      <c r="K774" s="71" t="s">
        <v>31</v>
      </c>
      <c r="L774" s="119" t="s">
        <v>197</v>
      </c>
      <c r="M774" s="98" t="s">
        <v>39</v>
      </c>
      <c r="N774" s="72" t="s">
        <v>74</v>
      </c>
      <c r="O774" s="123" t="s">
        <v>1814</v>
      </c>
      <c r="P774" s="15" t="s">
        <v>37</v>
      </c>
      <c r="Q774" s="73" t="s">
        <v>124</v>
      </c>
      <c r="R774" s="15" t="s">
        <v>239</v>
      </c>
      <c r="S774" s="252">
        <v>30</v>
      </c>
      <c r="T774" s="146">
        <v>700</v>
      </c>
      <c r="U774" s="290">
        <f>S774*T774</f>
        <v>21000</v>
      </c>
      <c r="V774" s="14">
        <f t="shared" si="25"/>
        <v>23520.000000000004</v>
      </c>
      <c r="W774" s="67" t="s">
        <v>75</v>
      </c>
      <c r="X774" s="10" t="s">
        <v>32</v>
      </c>
      <c r="Y774" s="117"/>
    </row>
    <row r="775" spans="2:25" ht="63.75">
      <c r="B775" s="67" t="s">
        <v>3312</v>
      </c>
      <c r="C775" s="15" t="s">
        <v>34</v>
      </c>
      <c r="D775" s="246" t="s">
        <v>2993</v>
      </c>
      <c r="E775" s="251" t="s">
        <v>2994</v>
      </c>
      <c r="F775" s="254" t="s">
        <v>3313</v>
      </c>
      <c r="G775" s="117"/>
      <c r="H775" s="8" t="s">
        <v>30</v>
      </c>
      <c r="I775" s="118">
        <v>0</v>
      </c>
      <c r="J775" s="78">
        <v>470000000</v>
      </c>
      <c r="K775" s="71" t="s">
        <v>31</v>
      </c>
      <c r="L775" s="119" t="s">
        <v>197</v>
      </c>
      <c r="M775" s="98" t="s">
        <v>39</v>
      </c>
      <c r="N775" s="72" t="s">
        <v>74</v>
      </c>
      <c r="O775" s="123" t="s">
        <v>1814</v>
      </c>
      <c r="P775" s="15" t="s">
        <v>37</v>
      </c>
      <c r="Q775" s="73" t="s">
        <v>94</v>
      </c>
      <c r="R775" s="15" t="s">
        <v>26</v>
      </c>
      <c r="S775" s="252">
        <v>4</v>
      </c>
      <c r="T775" s="146">
        <v>209000</v>
      </c>
      <c r="U775" s="14">
        <v>0</v>
      </c>
      <c r="V775" s="14">
        <f t="shared" si="25"/>
        <v>0</v>
      </c>
      <c r="W775" s="67" t="s">
        <v>75</v>
      </c>
      <c r="X775" s="10" t="s">
        <v>32</v>
      </c>
      <c r="Y775" s="117" t="s">
        <v>2181</v>
      </c>
    </row>
    <row r="776" spans="2:25" ht="63.75">
      <c r="B776" s="67" t="s">
        <v>3314</v>
      </c>
      <c r="C776" s="15" t="s">
        <v>34</v>
      </c>
      <c r="D776" s="246" t="s">
        <v>2993</v>
      </c>
      <c r="E776" s="251" t="s">
        <v>2994</v>
      </c>
      <c r="F776" s="254" t="s">
        <v>3313</v>
      </c>
      <c r="G776" s="117"/>
      <c r="H776" s="8" t="s">
        <v>30</v>
      </c>
      <c r="I776" s="118">
        <v>0</v>
      </c>
      <c r="J776" s="78">
        <v>470000000</v>
      </c>
      <c r="K776" s="71" t="s">
        <v>31</v>
      </c>
      <c r="L776" s="119" t="s">
        <v>197</v>
      </c>
      <c r="M776" s="98" t="s">
        <v>39</v>
      </c>
      <c r="N776" s="72" t="s">
        <v>74</v>
      </c>
      <c r="O776" s="123" t="s">
        <v>1814</v>
      </c>
      <c r="P776" s="15" t="s">
        <v>37</v>
      </c>
      <c r="Q776" s="73" t="s">
        <v>94</v>
      </c>
      <c r="R776" s="15" t="s">
        <v>26</v>
      </c>
      <c r="S776" s="252">
        <v>4</v>
      </c>
      <c r="T776" s="146">
        <v>20000</v>
      </c>
      <c r="U776" s="290">
        <f>S776*T776</f>
        <v>80000</v>
      </c>
      <c r="V776" s="14">
        <f t="shared" si="25"/>
        <v>89600.00000000001</v>
      </c>
      <c r="W776" s="67" t="s">
        <v>75</v>
      </c>
      <c r="X776" s="10" t="s">
        <v>32</v>
      </c>
      <c r="Y776" s="117"/>
    </row>
    <row r="777" spans="2:25" ht="63.75">
      <c r="B777" s="67" t="s">
        <v>3315</v>
      </c>
      <c r="C777" s="15" t="s">
        <v>34</v>
      </c>
      <c r="D777" s="266" t="s">
        <v>3316</v>
      </c>
      <c r="E777" s="265" t="s">
        <v>3317</v>
      </c>
      <c r="F777" s="252" t="s">
        <v>3318</v>
      </c>
      <c r="G777" s="117"/>
      <c r="H777" s="8" t="s">
        <v>30</v>
      </c>
      <c r="I777" s="118">
        <v>0</v>
      </c>
      <c r="J777" s="78">
        <v>470000000</v>
      </c>
      <c r="K777" s="71" t="s">
        <v>31</v>
      </c>
      <c r="L777" s="119" t="s">
        <v>197</v>
      </c>
      <c r="M777" s="98" t="s">
        <v>39</v>
      </c>
      <c r="N777" s="72" t="s">
        <v>74</v>
      </c>
      <c r="O777" s="123" t="s">
        <v>1814</v>
      </c>
      <c r="P777" s="15" t="s">
        <v>37</v>
      </c>
      <c r="Q777" s="73" t="s">
        <v>94</v>
      </c>
      <c r="R777" s="15" t="s">
        <v>26</v>
      </c>
      <c r="S777" s="252">
        <v>500</v>
      </c>
      <c r="T777" s="146">
        <v>1062</v>
      </c>
      <c r="U777" s="14">
        <v>0</v>
      </c>
      <c r="V777" s="14">
        <f t="shared" si="25"/>
        <v>0</v>
      </c>
      <c r="W777" s="67" t="s">
        <v>75</v>
      </c>
      <c r="X777" s="10" t="s">
        <v>32</v>
      </c>
      <c r="Y777" s="117" t="s">
        <v>2181</v>
      </c>
    </row>
    <row r="778" spans="2:25" ht="63.75">
      <c r="B778" s="67" t="s">
        <v>3319</v>
      </c>
      <c r="C778" s="15" t="s">
        <v>34</v>
      </c>
      <c r="D778" s="266" t="s">
        <v>3316</v>
      </c>
      <c r="E778" s="265" t="s">
        <v>3317</v>
      </c>
      <c r="F778" s="252" t="s">
        <v>3318</v>
      </c>
      <c r="G778" s="117"/>
      <c r="H778" s="8" t="s">
        <v>30</v>
      </c>
      <c r="I778" s="118">
        <v>0</v>
      </c>
      <c r="J778" s="78">
        <v>470000000</v>
      </c>
      <c r="K778" s="71" t="s">
        <v>31</v>
      </c>
      <c r="L778" s="119" t="s">
        <v>197</v>
      </c>
      <c r="M778" s="98" t="s">
        <v>39</v>
      </c>
      <c r="N778" s="72" t="s">
        <v>74</v>
      </c>
      <c r="O778" s="123" t="s">
        <v>1814</v>
      </c>
      <c r="P778" s="15" t="s">
        <v>37</v>
      </c>
      <c r="Q778" s="73" t="s">
        <v>94</v>
      </c>
      <c r="R778" s="15" t="s">
        <v>26</v>
      </c>
      <c r="S778" s="252">
        <v>500</v>
      </c>
      <c r="T778" s="146">
        <v>500</v>
      </c>
      <c r="U778" s="290">
        <f>S778*T778</f>
        <v>250000</v>
      </c>
      <c r="V778" s="14">
        <f t="shared" si="25"/>
        <v>280000</v>
      </c>
      <c r="W778" s="67" t="s">
        <v>75</v>
      </c>
      <c r="X778" s="10" t="s">
        <v>32</v>
      </c>
      <c r="Y778" s="117"/>
    </row>
    <row r="779" spans="2:25" ht="63.75">
      <c r="B779" s="67" t="s">
        <v>3320</v>
      </c>
      <c r="C779" s="15" t="s">
        <v>34</v>
      </c>
      <c r="D779" s="212" t="s">
        <v>3321</v>
      </c>
      <c r="E779" s="199" t="s">
        <v>3322</v>
      </c>
      <c r="F779" s="9" t="s">
        <v>3323</v>
      </c>
      <c r="G779" s="117"/>
      <c r="H779" s="8" t="s">
        <v>30</v>
      </c>
      <c r="I779" s="118">
        <v>0</v>
      </c>
      <c r="J779" s="78">
        <v>470000000</v>
      </c>
      <c r="K779" s="71" t="s">
        <v>31</v>
      </c>
      <c r="L779" s="119" t="s">
        <v>197</v>
      </c>
      <c r="M779" s="98" t="s">
        <v>39</v>
      </c>
      <c r="N779" s="72" t="s">
        <v>74</v>
      </c>
      <c r="O779" s="123" t="s">
        <v>1814</v>
      </c>
      <c r="P779" s="15" t="s">
        <v>37</v>
      </c>
      <c r="Q779" s="73" t="s">
        <v>94</v>
      </c>
      <c r="R779" s="15" t="s">
        <v>26</v>
      </c>
      <c r="S779" s="256">
        <v>20</v>
      </c>
      <c r="T779" s="267">
        <v>3300</v>
      </c>
      <c r="U779" s="14">
        <v>0</v>
      </c>
      <c r="V779" s="14">
        <f t="shared" si="25"/>
        <v>0</v>
      </c>
      <c r="W779" s="67" t="s">
        <v>75</v>
      </c>
      <c r="X779" s="10" t="s">
        <v>32</v>
      </c>
      <c r="Y779" s="117" t="s">
        <v>2181</v>
      </c>
    </row>
    <row r="780" spans="2:25" ht="63.75">
      <c r="B780" s="67" t="s">
        <v>3324</v>
      </c>
      <c r="C780" s="15" t="s">
        <v>34</v>
      </c>
      <c r="D780" s="212" t="s">
        <v>3321</v>
      </c>
      <c r="E780" s="199" t="s">
        <v>3322</v>
      </c>
      <c r="F780" s="9" t="s">
        <v>3323</v>
      </c>
      <c r="G780" s="117"/>
      <c r="H780" s="8" t="s">
        <v>30</v>
      </c>
      <c r="I780" s="118">
        <v>0</v>
      </c>
      <c r="J780" s="78">
        <v>470000000</v>
      </c>
      <c r="K780" s="71" t="s">
        <v>31</v>
      </c>
      <c r="L780" s="119" t="s">
        <v>197</v>
      </c>
      <c r="M780" s="98" t="s">
        <v>39</v>
      </c>
      <c r="N780" s="72" t="s">
        <v>74</v>
      </c>
      <c r="O780" s="123" t="s">
        <v>1814</v>
      </c>
      <c r="P780" s="15" t="s">
        <v>37</v>
      </c>
      <c r="Q780" s="73" t="s">
        <v>94</v>
      </c>
      <c r="R780" s="15" t="s">
        <v>26</v>
      </c>
      <c r="S780" s="256">
        <v>20</v>
      </c>
      <c r="T780" s="267">
        <v>2310</v>
      </c>
      <c r="U780" s="290">
        <f>S780*T780</f>
        <v>46200</v>
      </c>
      <c r="V780" s="14">
        <f t="shared" si="25"/>
        <v>51744.00000000001</v>
      </c>
      <c r="W780" s="67" t="s">
        <v>75</v>
      </c>
      <c r="X780" s="10" t="s">
        <v>32</v>
      </c>
      <c r="Y780" s="117"/>
    </row>
    <row r="781" spans="2:25" ht="63.75">
      <c r="B781" s="67" t="s">
        <v>3325</v>
      </c>
      <c r="C781" s="15" t="s">
        <v>34</v>
      </c>
      <c r="D781" s="212" t="s">
        <v>3326</v>
      </c>
      <c r="E781" s="199" t="s">
        <v>3327</v>
      </c>
      <c r="F781" s="9" t="s">
        <v>3323</v>
      </c>
      <c r="G781" s="117"/>
      <c r="H781" s="8" t="s">
        <v>30</v>
      </c>
      <c r="I781" s="118">
        <v>0</v>
      </c>
      <c r="J781" s="78">
        <v>470000000</v>
      </c>
      <c r="K781" s="71" t="s">
        <v>31</v>
      </c>
      <c r="L781" s="119" t="s">
        <v>197</v>
      </c>
      <c r="M781" s="98" t="s">
        <v>39</v>
      </c>
      <c r="N781" s="72" t="s">
        <v>74</v>
      </c>
      <c r="O781" s="123" t="s">
        <v>1814</v>
      </c>
      <c r="P781" s="15" t="s">
        <v>37</v>
      </c>
      <c r="Q781" s="73" t="s">
        <v>94</v>
      </c>
      <c r="R781" s="15" t="s">
        <v>26</v>
      </c>
      <c r="S781" s="256">
        <v>20</v>
      </c>
      <c r="T781" s="267">
        <v>3300</v>
      </c>
      <c r="U781" s="14">
        <v>0</v>
      </c>
      <c r="V781" s="14">
        <f t="shared" si="25"/>
        <v>0</v>
      </c>
      <c r="W781" s="67" t="s">
        <v>75</v>
      </c>
      <c r="X781" s="10" t="s">
        <v>32</v>
      </c>
      <c r="Y781" s="117" t="s">
        <v>2181</v>
      </c>
    </row>
    <row r="782" spans="2:25" ht="63.75">
      <c r="B782" s="67" t="s">
        <v>3328</v>
      </c>
      <c r="C782" s="15" t="s">
        <v>34</v>
      </c>
      <c r="D782" s="212" t="s">
        <v>3326</v>
      </c>
      <c r="E782" s="199" t="s">
        <v>3327</v>
      </c>
      <c r="F782" s="9" t="s">
        <v>3323</v>
      </c>
      <c r="G782" s="117"/>
      <c r="H782" s="8" t="s">
        <v>30</v>
      </c>
      <c r="I782" s="118">
        <v>0</v>
      </c>
      <c r="J782" s="78">
        <v>470000000</v>
      </c>
      <c r="K782" s="71" t="s">
        <v>31</v>
      </c>
      <c r="L782" s="119" t="s">
        <v>197</v>
      </c>
      <c r="M782" s="98" t="s">
        <v>39</v>
      </c>
      <c r="N782" s="72" t="s">
        <v>74</v>
      </c>
      <c r="O782" s="123" t="s">
        <v>1814</v>
      </c>
      <c r="P782" s="15" t="s">
        <v>37</v>
      </c>
      <c r="Q782" s="73" t="s">
        <v>94</v>
      </c>
      <c r="R782" s="15" t="s">
        <v>26</v>
      </c>
      <c r="S782" s="256">
        <v>20</v>
      </c>
      <c r="T782" s="267">
        <v>2420</v>
      </c>
      <c r="U782" s="290">
        <f>S782*T782</f>
        <v>48400</v>
      </c>
      <c r="V782" s="14">
        <f t="shared" si="25"/>
        <v>54208.00000000001</v>
      </c>
      <c r="W782" s="67" t="s">
        <v>75</v>
      </c>
      <c r="X782" s="10" t="s">
        <v>32</v>
      </c>
      <c r="Y782" s="117"/>
    </row>
    <row r="783" spans="2:25" ht="63.75">
      <c r="B783" s="67" t="s">
        <v>3329</v>
      </c>
      <c r="C783" s="15" t="s">
        <v>34</v>
      </c>
      <c r="D783" s="212" t="s">
        <v>3330</v>
      </c>
      <c r="E783" s="199" t="s">
        <v>3331</v>
      </c>
      <c r="F783" s="9" t="s">
        <v>3332</v>
      </c>
      <c r="G783" s="117"/>
      <c r="H783" s="8" t="s">
        <v>30</v>
      </c>
      <c r="I783" s="118">
        <v>0</v>
      </c>
      <c r="J783" s="78">
        <v>470000000</v>
      </c>
      <c r="K783" s="71" t="s">
        <v>31</v>
      </c>
      <c r="L783" s="119" t="s">
        <v>197</v>
      </c>
      <c r="M783" s="98" t="s">
        <v>39</v>
      </c>
      <c r="N783" s="72" t="s">
        <v>74</v>
      </c>
      <c r="O783" s="123" t="s">
        <v>1814</v>
      </c>
      <c r="P783" s="15" t="s">
        <v>37</v>
      </c>
      <c r="Q783" s="73" t="s">
        <v>94</v>
      </c>
      <c r="R783" s="15" t="s">
        <v>26</v>
      </c>
      <c r="S783" s="256">
        <v>6</v>
      </c>
      <c r="T783" s="267">
        <v>2800</v>
      </c>
      <c r="U783" s="14">
        <v>0</v>
      </c>
      <c r="V783" s="14">
        <f t="shared" si="25"/>
        <v>0</v>
      </c>
      <c r="W783" s="67" t="s">
        <v>75</v>
      </c>
      <c r="X783" s="10" t="s">
        <v>32</v>
      </c>
      <c r="Y783" s="117" t="s">
        <v>2181</v>
      </c>
    </row>
    <row r="784" spans="2:25" ht="63.75">
      <c r="B784" s="67" t="s">
        <v>3333</v>
      </c>
      <c r="C784" s="15" t="s">
        <v>34</v>
      </c>
      <c r="D784" s="212" t="s">
        <v>3330</v>
      </c>
      <c r="E784" s="199" t="s">
        <v>3331</v>
      </c>
      <c r="F784" s="9" t="s">
        <v>3332</v>
      </c>
      <c r="G784" s="117"/>
      <c r="H784" s="8" t="s">
        <v>30</v>
      </c>
      <c r="I784" s="118">
        <v>0</v>
      </c>
      <c r="J784" s="78">
        <v>470000000</v>
      </c>
      <c r="K784" s="71" t="s">
        <v>31</v>
      </c>
      <c r="L784" s="119" t="s">
        <v>197</v>
      </c>
      <c r="M784" s="98" t="s">
        <v>39</v>
      </c>
      <c r="N784" s="72" t="s">
        <v>74</v>
      </c>
      <c r="O784" s="123" t="s">
        <v>1814</v>
      </c>
      <c r="P784" s="15" t="s">
        <v>37</v>
      </c>
      <c r="Q784" s="73" t="s">
        <v>94</v>
      </c>
      <c r="R784" s="15" t="s">
        <v>26</v>
      </c>
      <c r="S784" s="256">
        <v>6</v>
      </c>
      <c r="T784" s="267">
        <v>770</v>
      </c>
      <c r="U784" s="290">
        <f>S784*T784</f>
        <v>4620</v>
      </c>
      <c r="V784" s="14">
        <f t="shared" si="25"/>
        <v>5174.400000000001</v>
      </c>
      <c r="W784" s="67" t="s">
        <v>75</v>
      </c>
      <c r="X784" s="10" t="s">
        <v>32</v>
      </c>
      <c r="Y784" s="117"/>
    </row>
    <row r="785" spans="2:25" ht="63.75">
      <c r="B785" s="67" t="s">
        <v>3334</v>
      </c>
      <c r="C785" s="15" t="s">
        <v>34</v>
      </c>
      <c r="D785" s="212" t="s">
        <v>3335</v>
      </c>
      <c r="E785" s="255" t="s">
        <v>3336</v>
      </c>
      <c r="F785" s="9" t="s">
        <v>3337</v>
      </c>
      <c r="G785" s="117"/>
      <c r="H785" s="8" t="s">
        <v>30</v>
      </c>
      <c r="I785" s="118">
        <v>0</v>
      </c>
      <c r="J785" s="78">
        <v>470000000</v>
      </c>
      <c r="K785" s="71" t="s">
        <v>31</v>
      </c>
      <c r="L785" s="119" t="s">
        <v>197</v>
      </c>
      <c r="M785" s="98" t="s">
        <v>39</v>
      </c>
      <c r="N785" s="72" t="s">
        <v>74</v>
      </c>
      <c r="O785" s="123" t="s">
        <v>1814</v>
      </c>
      <c r="P785" s="15" t="s">
        <v>37</v>
      </c>
      <c r="Q785" s="73" t="s">
        <v>94</v>
      </c>
      <c r="R785" s="15" t="s">
        <v>26</v>
      </c>
      <c r="S785" s="256">
        <v>3</v>
      </c>
      <c r="T785" s="267">
        <v>28571.43</v>
      </c>
      <c r="U785" s="14">
        <v>0</v>
      </c>
      <c r="V785" s="14">
        <f t="shared" si="25"/>
        <v>0</v>
      </c>
      <c r="W785" s="67" t="s">
        <v>75</v>
      </c>
      <c r="X785" s="10" t="s">
        <v>32</v>
      </c>
      <c r="Y785" s="117" t="s">
        <v>2181</v>
      </c>
    </row>
    <row r="786" spans="2:25" ht="63.75">
      <c r="B786" s="67" t="s">
        <v>3338</v>
      </c>
      <c r="C786" s="15" t="s">
        <v>34</v>
      </c>
      <c r="D786" s="212" t="s">
        <v>3335</v>
      </c>
      <c r="E786" s="255" t="s">
        <v>3336</v>
      </c>
      <c r="F786" s="9" t="s">
        <v>3337</v>
      </c>
      <c r="G786" s="117"/>
      <c r="H786" s="8" t="s">
        <v>30</v>
      </c>
      <c r="I786" s="118">
        <v>0</v>
      </c>
      <c r="J786" s="78">
        <v>470000000</v>
      </c>
      <c r="K786" s="71" t="s">
        <v>31</v>
      </c>
      <c r="L786" s="119" t="s">
        <v>197</v>
      </c>
      <c r="M786" s="98" t="s">
        <v>39</v>
      </c>
      <c r="N786" s="72" t="s">
        <v>74</v>
      </c>
      <c r="O786" s="123" t="s">
        <v>1814</v>
      </c>
      <c r="P786" s="15" t="s">
        <v>37</v>
      </c>
      <c r="Q786" s="73" t="s">
        <v>94</v>
      </c>
      <c r="R786" s="15" t="s">
        <v>26</v>
      </c>
      <c r="S786" s="256">
        <v>3</v>
      </c>
      <c r="T786" s="267">
        <v>20240</v>
      </c>
      <c r="U786" s="290">
        <f>S786*T786</f>
        <v>60720</v>
      </c>
      <c r="V786" s="14">
        <f t="shared" si="25"/>
        <v>68006.40000000001</v>
      </c>
      <c r="W786" s="67" t="s">
        <v>75</v>
      </c>
      <c r="X786" s="10" t="s">
        <v>32</v>
      </c>
      <c r="Y786" s="117"/>
    </row>
    <row r="787" spans="2:25" ht="63.75">
      <c r="B787" s="67" t="s">
        <v>3339</v>
      </c>
      <c r="C787" s="15" t="s">
        <v>34</v>
      </c>
      <c r="D787" s="212" t="s">
        <v>3340</v>
      </c>
      <c r="E787" s="199" t="s">
        <v>3341</v>
      </c>
      <c r="F787" s="9" t="s">
        <v>3342</v>
      </c>
      <c r="G787" s="117"/>
      <c r="H787" s="8" t="s">
        <v>30</v>
      </c>
      <c r="I787" s="118">
        <v>0</v>
      </c>
      <c r="J787" s="78">
        <v>470000000</v>
      </c>
      <c r="K787" s="71" t="s">
        <v>31</v>
      </c>
      <c r="L787" s="119" t="s">
        <v>197</v>
      </c>
      <c r="M787" s="98" t="s">
        <v>39</v>
      </c>
      <c r="N787" s="72" t="s">
        <v>74</v>
      </c>
      <c r="O787" s="123" t="s">
        <v>1814</v>
      </c>
      <c r="P787" s="15" t="s">
        <v>37</v>
      </c>
      <c r="Q787" s="73" t="s">
        <v>94</v>
      </c>
      <c r="R787" s="15" t="s">
        <v>26</v>
      </c>
      <c r="S787" s="256">
        <v>6</v>
      </c>
      <c r="T787" s="267">
        <v>18500</v>
      </c>
      <c r="U787" s="14">
        <v>0</v>
      </c>
      <c r="V787" s="14">
        <f t="shared" si="25"/>
        <v>0</v>
      </c>
      <c r="W787" s="67" t="s">
        <v>75</v>
      </c>
      <c r="X787" s="10" t="s">
        <v>32</v>
      </c>
      <c r="Y787" s="117" t="s">
        <v>2181</v>
      </c>
    </row>
    <row r="788" spans="2:25" ht="63.75">
      <c r="B788" s="67" t="s">
        <v>3343</v>
      </c>
      <c r="C788" s="15" t="s">
        <v>34</v>
      </c>
      <c r="D788" s="212" t="s">
        <v>3340</v>
      </c>
      <c r="E788" s="199" t="s">
        <v>3341</v>
      </c>
      <c r="F788" s="9" t="s">
        <v>3342</v>
      </c>
      <c r="G788" s="117"/>
      <c r="H788" s="8" t="s">
        <v>30</v>
      </c>
      <c r="I788" s="118">
        <v>0</v>
      </c>
      <c r="J788" s="78">
        <v>470000000</v>
      </c>
      <c r="K788" s="71" t="s">
        <v>31</v>
      </c>
      <c r="L788" s="119" t="s">
        <v>197</v>
      </c>
      <c r="M788" s="98" t="s">
        <v>39</v>
      </c>
      <c r="N788" s="72" t="s">
        <v>74</v>
      </c>
      <c r="O788" s="123" t="s">
        <v>1814</v>
      </c>
      <c r="P788" s="15" t="s">
        <v>37</v>
      </c>
      <c r="Q788" s="73" t="s">
        <v>94</v>
      </c>
      <c r="R788" s="15" t="s">
        <v>26</v>
      </c>
      <c r="S788" s="256">
        <v>6</v>
      </c>
      <c r="T788" s="267">
        <v>8800</v>
      </c>
      <c r="U788" s="290">
        <f>S788*T788</f>
        <v>52800</v>
      </c>
      <c r="V788" s="14">
        <f t="shared" si="25"/>
        <v>59136.00000000001</v>
      </c>
      <c r="W788" s="67" t="s">
        <v>75</v>
      </c>
      <c r="X788" s="10" t="s">
        <v>32</v>
      </c>
      <c r="Y788" s="117"/>
    </row>
    <row r="789" spans="2:25" ht="63.75">
      <c r="B789" s="67" t="s">
        <v>3344</v>
      </c>
      <c r="C789" s="15" t="s">
        <v>34</v>
      </c>
      <c r="D789" s="246" t="s">
        <v>3175</v>
      </c>
      <c r="E789" s="251" t="s">
        <v>3176</v>
      </c>
      <c r="F789" s="9" t="s">
        <v>3345</v>
      </c>
      <c r="G789" s="117"/>
      <c r="H789" s="8" t="s">
        <v>30</v>
      </c>
      <c r="I789" s="118">
        <v>0</v>
      </c>
      <c r="J789" s="78">
        <v>470000000</v>
      </c>
      <c r="K789" s="71" t="s">
        <v>31</v>
      </c>
      <c r="L789" s="119" t="s">
        <v>197</v>
      </c>
      <c r="M789" s="98" t="s">
        <v>39</v>
      </c>
      <c r="N789" s="72" t="s">
        <v>74</v>
      </c>
      <c r="O789" s="123" t="s">
        <v>1814</v>
      </c>
      <c r="P789" s="15" t="s">
        <v>37</v>
      </c>
      <c r="Q789" s="73" t="s">
        <v>94</v>
      </c>
      <c r="R789" s="15" t="s">
        <v>26</v>
      </c>
      <c r="S789" s="256">
        <v>5</v>
      </c>
      <c r="T789" s="267">
        <v>10000</v>
      </c>
      <c r="U789" s="14">
        <v>0</v>
      </c>
      <c r="V789" s="14">
        <f t="shared" si="25"/>
        <v>0</v>
      </c>
      <c r="W789" s="67" t="s">
        <v>75</v>
      </c>
      <c r="X789" s="10" t="s">
        <v>32</v>
      </c>
      <c r="Y789" s="117" t="s">
        <v>2181</v>
      </c>
    </row>
    <row r="790" spans="2:25" ht="63.75">
      <c r="B790" s="67" t="s">
        <v>3346</v>
      </c>
      <c r="C790" s="15" t="s">
        <v>34</v>
      </c>
      <c r="D790" s="246" t="s">
        <v>3175</v>
      </c>
      <c r="E790" s="251" t="s">
        <v>3176</v>
      </c>
      <c r="F790" s="9" t="s">
        <v>3345</v>
      </c>
      <c r="G790" s="117"/>
      <c r="H790" s="8" t="s">
        <v>30</v>
      </c>
      <c r="I790" s="118">
        <v>0</v>
      </c>
      <c r="J790" s="78">
        <v>470000000</v>
      </c>
      <c r="K790" s="71" t="s">
        <v>31</v>
      </c>
      <c r="L790" s="119" t="s">
        <v>197</v>
      </c>
      <c r="M790" s="98" t="s">
        <v>39</v>
      </c>
      <c r="N790" s="72" t="s">
        <v>74</v>
      </c>
      <c r="O790" s="123" t="s">
        <v>1814</v>
      </c>
      <c r="P790" s="15" t="s">
        <v>37</v>
      </c>
      <c r="Q790" s="73" t="s">
        <v>94</v>
      </c>
      <c r="R790" s="15" t="s">
        <v>26</v>
      </c>
      <c r="S790" s="256">
        <v>5</v>
      </c>
      <c r="T790" s="267">
        <v>9350</v>
      </c>
      <c r="U790" s="290">
        <f>S790*T790</f>
        <v>46750</v>
      </c>
      <c r="V790" s="14">
        <f t="shared" si="25"/>
        <v>52360.00000000001</v>
      </c>
      <c r="W790" s="67" t="s">
        <v>75</v>
      </c>
      <c r="X790" s="10" t="s">
        <v>32</v>
      </c>
      <c r="Y790" s="117"/>
    </row>
    <row r="791" spans="2:25" ht="63.75">
      <c r="B791" s="67" t="s">
        <v>3347</v>
      </c>
      <c r="C791" s="15" t="s">
        <v>34</v>
      </c>
      <c r="D791" s="212" t="s">
        <v>3348</v>
      </c>
      <c r="E791" s="199" t="s">
        <v>3349</v>
      </c>
      <c r="F791" s="9" t="s">
        <v>3350</v>
      </c>
      <c r="G791" s="117"/>
      <c r="H791" s="8" t="s">
        <v>30</v>
      </c>
      <c r="I791" s="118">
        <v>0</v>
      </c>
      <c r="J791" s="78">
        <v>470000000</v>
      </c>
      <c r="K791" s="71" t="s">
        <v>31</v>
      </c>
      <c r="L791" s="119" t="s">
        <v>197</v>
      </c>
      <c r="M791" s="98" t="s">
        <v>39</v>
      </c>
      <c r="N791" s="72" t="s">
        <v>74</v>
      </c>
      <c r="O791" s="123" t="s">
        <v>1814</v>
      </c>
      <c r="P791" s="15" t="s">
        <v>37</v>
      </c>
      <c r="Q791" s="73" t="s">
        <v>94</v>
      </c>
      <c r="R791" s="15" t="s">
        <v>26</v>
      </c>
      <c r="S791" s="256">
        <v>5</v>
      </c>
      <c r="T791" s="267">
        <v>3500</v>
      </c>
      <c r="U791" s="14">
        <v>0</v>
      </c>
      <c r="V791" s="14">
        <f t="shared" si="25"/>
        <v>0</v>
      </c>
      <c r="W791" s="67" t="s">
        <v>75</v>
      </c>
      <c r="X791" s="10" t="s">
        <v>32</v>
      </c>
      <c r="Y791" s="117" t="s">
        <v>2181</v>
      </c>
    </row>
    <row r="792" spans="2:25" ht="63.75">
      <c r="B792" s="67" t="s">
        <v>3351</v>
      </c>
      <c r="C792" s="15" t="s">
        <v>34</v>
      </c>
      <c r="D792" s="212" t="s">
        <v>3348</v>
      </c>
      <c r="E792" s="199" t="s">
        <v>3349</v>
      </c>
      <c r="F792" s="9" t="s">
        <v>3350</v>
      </c>
      <c r="G792" s="117"/>
      <c r="H792" s="8" t="s">
        <v>30</v>
      </c>
      <c r="I792" s="118">
        <v>0</v>
      </c>
      <c r="J792" s="78">
        <v>470000000</v>
      </c>
      <c r="K792" s="71" t="s">
        <v>31</v>
      </c>
      <c r="L792" s="119" t="s">
        <v>197</v>
      </c>
      <c r="M792" s="98" t="s">
        <v>39</v>
      </c>
      <c r="N792" s="72" t="s">
        <v>74</v>
      </c>
      <c r="O792" s="123" t="s">
        <v>1814</v>
      </c>
      <c r="P792" s="15" t="s">
        <v>37</v>
      </c>
      <c r="Q792" s="73" t="s">
        <v>94</v>
      </c>
      <c r="R792" s="15" t="s">
        <v>26</v>
      </c>
      <c r="S792" s="256">
        <v>5</v>
      </c>
      <c r="T792" s="267">
        <v>2640</v>
      </c>
      <c r="U792" s="290">
        <f>S792*T792</f>
        <v>13200</v>
      </c>
      <c r="V792" s="14">
        <f t="shared" si="25"/>
        <v>14784.000000000002</v>
      </c>
      <c r="W792" s="67" t="s">
        <v>75</v>
      </c>
      <c r="X792" s="10" t="s">
        <v>32</v>
      </c>
      <c r="Y792" s="117"/>
    </row>
    <row r="793" spans="2:25" ht="63.75">
      <c r="B793" s="67" t="s">
        <v>3352</v>
      </c>
      <c r="C793" s="15" t="s">
        <v>34</v>
      </c>
      <c r="D793" s="212" t="s">
        <v>3348</v>
      </c>
      <c r="E793" s="199" t="s">
        <v>3353</v>
      </c>
      <c r="F793" s="9" t="s">
        <v>3354</v>
      </c>
      <c r="G793" s="117"/>
      <c r="H793" s="8" t="s">
        <v>30</v>
      </c>
      <c r="I793" s="118">
        <v>0</v>
      </c>
      <c r="J793" s="78">
        <v>470000000</v>
      </c>
      <c r="K793" s="71" t="s">
        <v>31</v>
      </c>
      <c r="L793" s="119" t="s">
        <v>197</v>
      </c>
      <c r="M793" s="98" t="s">
        <v>39</v>
      </c>
      <c r="N793" s="72" t="s">
        <v>74</v>
      </c>
      <c r="O793" s="123" t="s">
        <v>1814</v>
      </c>
      <c r="P793" s="15" t="s">
        <v>37</v>
      </c>
      <c r="Q793" s="73" t="s">
        <v>94</v>
      </c>
      <c r="R793" s="15" t="s">
        <v>26</v>
      </c>
      <c r="S793" s="256">
        <v>5</v>
      </c>
      <c r="T793" s="267">
        <v>3500</v>
      </c>
      <c r="U793" s="14">
        <v>0</v>
      </c>
      <c r="V793" s="14">
        <f t="shared" si="25"/>
        <v>0</v>
      </c>
      <c r="W793" s="67" t="s">
        <v>75</v>
      </c>
      <c r="X793" s="10" t="s">
        <v>32</v>
      </c>
      <c r="Y793" s="117" t="s">
        <v>2181</v>
      </c>
    </row>
    <row r="794" spans="2:25" ht="63.75">
      <c r="B794" s="67" t="s">
        <v>3355</v>
      </c>
      <c r="C794" s="15" t="s">
        <v>34</v>
      </c>
      <c r="D794" s="212" t="s">
        <v>3348</v>
      </c>
      <c r="E794" s="199" t="s">
        <v>3353</v>
      </c>
      <c r="F794" s="9" t="s">
        <v>3354</v>
      </c>
      <c r="G794" s="117"/>
      <c r="H794" s="8" t="s">
        <v>30</v>
      </c>
      <c r="I794" s="118">
        <v>0</v>
      </c>
      <c r="J794" s="78">
        <v>470000000</v>
      </c>
      <c r="K794" s="71" t="s">
        <v>31</v>
      </c>
      <c r="L794" s="119" t="s">
        <v>197</v>
      </c>
      <c r="M794" s="98" t="s">
        <v>39</v>
      </c>
      <c r="N794" s="72" t="s">
        <v>74</v>
      </c>
      <c r="O794" s="123" t="s">
        <v>1814</v>
      </c>
      <c r="P794" s="15" t="s">
        <v>37</v>
      </c>
      <c r="Q794" s="73" t="s">
        <v>94</v>
      </c>
      <c r="R794" s="15" t="s">
        <v>26</v>
      </c>
      <c r="S794" s="256">
        <v>5</v>
      </c>
      <c r="T794" s="267">
        <v>3410</v>
      </c>
      <c r="U794" s="290">
        <f>S794*T794</f>
        <v>17050</v>
      </c>
      <c r="V794" s="14">
        <f t="shared" si="25"/>
        <v>19096</v>
      </c>
      <c r="W794" s="67" t="s">
        <v>75</v>
      </c>
      <c r="X794" s="10" t="s">
        <v>32</v>
      </c>
      <c r="Y794" s="117"/>
    </row>
    <row r="795" spans="2:25" ht="63.75">
      <c r="B795" s="67" t="s">
        <v>3356</v>
      </c>
      <c r="C795" s="15" t="s">
        <v>34</v>
      </c>
      <c r="D795" s="212" t="s">
        <v>3357</v>
      </c>
      <c r="E795" s="199" t="s">
        <v>3358</v>
      </c>
      <c r="F795" s="76" t="s">
        <v>3359</v>
      </c>
      <c r="G795" s="117"/>
      <c r="H795" s="8" t="s">
        <v>30</v>
      </c>
      <c r="I795" s="118">
        <v>0</v>
      </c>
      <c r="J795" s="78">
        <v>470000000</v>
      </c>
      <c r="K795" s="71" t="s">
        <v>31</v>
      </c>
      <c r="L795" s="119" t="s">
        <v>197</v>
      </c>
      <c r="M795" s="98" t="s">
        <v>39</v>
      </c>
      <c r="N795" s="72" t="s">
        <v>74</v>
      </c>
      <c r="O795" s="123" t="s">
        <v>1814</v>
      </c>
      <c r="P795" s="15" t="s">
        <v>37</v>
      </c>
      <c r="Q795" s="73" t="s">
        <v>124</v>
      </c>
      <c r="R795" s="15" t="s">
        <v>239</v>
      </c>
      <c r="S795" s="256">
        <v>10</v>
      </c>
      <c r="T795" s="267">
        <v>3000</v>
      </c>
      <c r="U795" s="14">
        <v>0</v>
      </c>
      <c r="V795" s="14">
        <f t="shared" si="25"/>
        <v>0</v>
      </c>
      <c r="W795" s="67" t="s">
        <v>75</v>
      </c>
      <c r="X795" s="10" t="s">
        <v>32</v>
      </c>
      <c r="Y795" s="117" t="s">
        <v>2181</v>
      </c>
    </row>
    <row r="796" spans="2:25" ht="63.75">
      <c r="B796" s="67" t="s">
        <v>3360</v>
      </c>
      <c r="C796" s="15" t="s">
        <v>34</v>
      </c>
      <c r="D796" s="212" t="s">
        <v>3357</v>
      </c>
      <c r="E796" s="199" t="s">
        <v>3358</v>
      </c>
      <c r="F796" s="76" t="s">
        <v>3359</v>
      </c>
      <c r="G796" s="117"/>
      <c r="H796" s="8" t="s">
        <v>30</v>
      </c>
      <c r="I796" s="118">
        <v>0</v>
      </c>
      <c r="J796" s="78">
        <v>470000000</v>
      </c>
      <c r="K796" s="71" t="s">
        <v>31</v>
      </c>
      <c r="L796" s="119" t="s">
        <v>197</v>
      </c>
      <c r="M796" s="98" t="s">
        <v>39</v>
      </c>
      <c r="N796" s="72" t="s">
        <v>74</v>
      </c>
      <c r="O796" s="123" t="s">
        <v>1814</v>
      </c>
      <c r="P796" s="15" t="s">
        <v>37</v>
      </c>
      <c r="Q796" s="73" t="s">
        <v>124</v>
      </c>
      <c r="R796" s="15" t="s">
        <v>239</v>
      </c>
      <c r="S796" s="256">
        <v>10</v>
      </c>
      <c r="T796" s="267">
        <v>1320</v>
      </c>
      <c r="U796" s="290">
        <f>S796*T796</f>
        <v>13200</v>
      </c>
      <c r="V796" s="14">
        <f t="shared" si="25"/>
        <v>14784.000000000002</v>
      </c>
      <c r="W796" s="67" t="s">
        <v>75</v>
      </c>
      <c r="X796" s="10" t="s">
        <v>32</v>
      </c>
      <c r="Y796" s="117"/>
    </row>
    <row r="797" spans="2:25" ht="63.75">
      <c r="B797" s="67" t="s">
        <v>3361</v>
      </c>
      <c r="C797" s="15" t="s">
        <v>34</v>
      </c>
      <c r="D797" s="212" t="s">
        <v>3362</v>
      </c>
      <c r="E797" s="199" t="s">
        <v>3363</v>
      </c>
      <c r="F797" s="76" t="s">
        <v>3364</v>
      </c>
      <c r="G797" s="117"/>
      <c r="H797" s="8" t="s">
        <v>30</v>
      </c>
      <c r="I797" s="118">
        <v>0</v>
      </c>
      <c r="J797" s="78">
        <v>470000000</v>
      </c>
      <c r="K797" s="71" t="s">
        <v>31</v>
      </c>
      <c r="L797" s="119" t="s">
        <v>197</v>
      </c>
      <c r="M797" s="98" t="s">
        <v>39</v>
      </c>
      <c r="N797" s="72" t="s">
        <v>74</v>
      </c>
      <c r="O797" s="123" t="s">
        <v>1814</v>
      </c>
      <c r="P797" s="15" t="s">
        <v>37</v>
      </c>
      <c r="Q797" s="73" t="s">
        <v>124</v>
      </c>
      <c r="R797" s="15" t="s">
        <v>239</v>
      </c>
      <c r="S797" s="256">
        <v>10</v>
      </c>
      <c r="T797" s="267">
        <v>3000</v>
      </c>
      <c r="U797" s="14">
        <v>0</v>
      </c>
      <c r="V797" s="14">
        <f t="shared" si="25"/>
        <v>0</v>
      </c>
      <c r="W797" s="67" t="s">
        <v>75</v>
      </c>
      <c r="X797" s="10" t="s">
        <v>32</v>
      </c>
      <c r="Y797" s="117" t="s">
        <v>2181</v>
      </c>
    </row>
    <row r="798" spans="2:25" ht="63.75">
      <c r="B798" s="67" t="s">
        <v>3365</v>
      </c>
      <c r="C798" s="15" t="s">
        <v>34</v>
      </c>
      <c r="D798" s="212" t="s">
        <v>3362</v>
      </c>
      <c r="E798" s="199" t="s">
        <v>3363</v>
      </c>
      <c r="F798" s="76" t="s">
        <v>3364</v>
      </c>
      <c r="G798" s="117"/>
      <c r="H798" s="8" t="s">
        <v>30</v>
      </c>
      <c r="I798" s="118">
        <v>0</v>
      </c>
      <c r="J798" s="78">
        <v>470000000</v>
      </c>
      <c r="K798" s="71" t="s">
        <v>31</v>
      </c>
      <c r="L798" s="119" t="s">
        <v>197</v>
      </c>
      <c r="M798" s="98" t="s">
        <v>39</v>
      </c>
      <c r="N798" s="72" t="s">
        <v>74</v>
      </c>
      <c r="O798" s="123" t="s">
        <v>1814</v>
      </c>
      <c r="P798" s="15" t="s">
        <v>37</v>
      </c>
      <c r="Q798" s="73" t="s">
        <v>124</v>
      </c>
      <c r="R798" s="15" t="s">
        <v>239</v>
      </c>
      <c r="S798" s="256">
        <v>10</v>
      </c>
      <c r="T798" s="267">
        <v>770</v>
      </c>
      <c r="U798" s="290">
        <f>S798*T798</f>
        <v>7700</v>
      </c>
      <c r="V798" s="14">
        <f t="shared" si="25"/>
        <v>8624</v>
      </c>
      <c r="W798" s="67" t="s">
        <v>75</v>
      </c>
      <c r="X798" s="10" t="s">
        <v>32</v>
      </c>
      <c r="Y798" s="117"/>
    </row>
    <row r="799" spans="2:25" ht="63.75">
      <c r="B799" s="67" t="s">
        <v>3366</v>
      </c>
      <c r="C799" s="15" t="s">
        <v>34</v>
      </c>
      <c r="D799" s="212" t="s">
        <v>3367</v>
      </c>
      <c r="E799" s="199" t="s">
        <v>3368</v>
      </c>
      <c r="F799" s="9" t="s">
        <v>3369</v>
      </c>
      <c r="G799" s="117"/>
      <c r="H799" s="8" t="s">
        <v>30</v>
      </c>
      <c r="I799" s="118">
        <v>0</v>
      </c>
      <c r="J799" s="78">
        <v>470000000</v>
      </c>
      <c r="K799" s="71" t="s">
        <v>31</v>
      </c>
      <c r="L799" s="119" t="s">
        <v>197</v>
      </c>
      <c r="M799" s="98" t="s">
        <v>39</v>
      </c>
      <c r="N799" s="72" t="s">
        <v>74</v>
      </c>
      <c r="O799" s="123" t="s">
        <v>1814</v>
      </c>
      <c r="P799" s="15" t="s">
        <v>37</v>
      </c>
      <c r="Q799" s="73" t="s">
        <v>94</v>
      </c>
      <c r="R799" s="15" t="s">
        <v>26</v>
      </c>
      <c r="S799" s="256">
        <v>80</v>
      </c>
      <c r="T799" s="267">
        <v>1000</v>
      </c>
      <c r="U799" s="14">
        <v>0</v>
      </c>
      <c r="V799" s="14">
        <f t="shared" si="25"/>
        <v>0</v>
      </c>
      <c r="W799" s="67" t="s">
        <v>75</v>
      </c>
      <c r="X799" s="10" t="s">
        <v>32</v>
      </c>
      <c r="Y799" s="117" t="s">
        <v>2181</v>
      </c>
    </row>
    <row r="800" spans="2:25" ht="63.75">
      <c r="B800" s="67" t="s">
        <v>3370</v>
      </c>
      <c r="C800" s="15" t="s">
        <v>34</v>
      </c>
      <c r="D800" s="212" t="s">
        <v>3367</v>
      </c>
      <c r="E800" s="199" t="s">
        <v>3368</v>
      </c>
      <c r="F800" s="9" t="s">
        <v>3369</v>
      </c>
      <c r="G800" s="117"/>
      <c r="H800" s="8" t="s">
        <v>30</v>
      </c>
      <c r="I800" s="118">
        <v>0</v>
      </c>
      <c r="J800" s="78">
        <v>470000000</v>
      </c>
      <c r="K800" s="71" t="s">
        <v>31</v>
      </c>
      <c r="L800" s="119" t="s">
        <v>197</v>
      </c>
      <c r="M800" s="98" t="s">
        <v>39</v>
      </c>
      <c r="N800" s="72" t="s">
        <v>74</v>
      </c>
      <c r="O800" s="123" t="s">
        <v>1814</v>
      </c>
      <c r="P800" s="15" t="s">
        <v>37</v>
      </c>
      <c r="Q800" s="73" t="s">
        <v>94</v>
      </c>
      <c r="R800" s="15" t="s">
        <v>26</v>
      </c>
      <c r="S800" s="256">
        <v>80</v>
      </c>
      <c r="T800" s="267">
        <v>55</v>
      </c>
      <c r="U800" s="290">
        <f>S800*T800</f>
        <v>4400</v>
      </c>
      <c r="V800" s="14">
        <f t="shared" si="25"/>
        <v>4928.000000000001</v>
      </c>
      <c r="W800" s="67" t="s">
        <v>75</v>
      </c>
      <c r="X800" s="10" t="s">
        <v>32</v>
      </c>
      <c r="Y800" s="117"/>
    </row>
    <row r="801" spans="2:25" ht="63.75">
      <c r="B801" s="67" t="s">
        <v>3371</v>
      </c>
      <c r="C801" s="15" t="s">
        <v>34</v>
      </c>
      <c r="D801" s="212" t="s">
        <v>3372</v>
      </c>
      <c r="E801" s="199" t="s">
        <v>3210</v>
      </c>
      <c r="F801" s="76" t="s">
        <v>3373</v>
      </c>
      <c r="G801" s="117"/>
      <c r="H801" s="8" t="s">
        <v>30</v>
      </c>
      <c r="I801" s="118">
        <v>0</v>
      </c>
      <c r="J801" s="78">
        <v>470000000</v>
      </c>
      <c r="K801" s="71" t="s">
        <v>31</v>
      </c>
      <c r="L801" s="119" t="s">
        <v>197</v>
      </c>
      <c r="M801" s="98" t="s">
        <v>39</v>
      </c>
      <c r="N801" s="72" t="s">
        <v>74</v>
      </c>
      <c r="O801" s="123" t="s">
        <v>1814</v>
      </c>
      <c r="P801" s="15" t="s">
        <v>37</v>
      </c>
      <c r="Q801" s="73" t="s">
        <v>94</v>
      </c>
      <c r="R801" s="15" t="s">
        <v>26</v>
      </c>
      <c r="S801" s="256">
        <v>4</v>
      </c>
      <c r="T801" s="267">
        <v>21000</v>
      </c>
      <c r="U801" s="14">
        <v>0</v>
      </c>
      <c r="V801" s="14">
        <f t="shared" si="25"/>
        <v>0</v>
      </c>
      <c r="W801" s="67" t="s">
        <v>75</v>
      </c>
      <c r="X801" s="10" t="s">
        <v>32</v>
      </c>
      <c r="Y801" s="117" t="s">
        <v>2181</v>
      </c>
    </row>
    <row r="802" spans="2:25" ht="63.75">
      <c r="B802" s="67" t="s">
        <v>3374</v>
      </c>
      <c r="C802" s="15" t="s">
        <v>34</v>
      </c>
      <c r="D802" s="212" t="s">
        <v>3372</v>
      </c>
      <c r="E802" s="199" t="s">
        <v>3210</v>
      </c>
      <c r="F802" s="76" t="s">
        <v>3373</v>
      </c>
      <c r="G802" s="117"/>
      <c r="H802" s="8" t="s">
        <v>30</v>
      </c>
      <c r="I802" s="118">
        <v>0</v>
      </c>
      <c r="J802" s="78">
        <v>470000000</v>
      </c>
      <c r="K802" s="71" t="s">
        <v>31</v>
      </c>
      <c r="L802" s="119" t="s">
        <v>197</v>
      </c>
      <c r="M802" s="98" t="s">
        <v>39</v>
      </c>
      <c r="N802" s="72" t="s">
        <v>74</v>
      </c>
      <c r="O802" s="123" t="s">
        <v>1814</v>
      </c>
      <c r="P802" s="15" t="s">
        <v>37</v>
      </c>
      <c r="Q802" s="73" t="s">
        <v>94</v>
      </c>
      <c r="R802" s="15" t="s">
        <v>26</v>
      </c>
      <c r="S802" s="256">
        <v>4</v>
      </c>
      <c r="T802" s="267">
        <v>21230</v>
      </c>
      <c r="U802" s="290">
        <f>S802*T802</f>
        <v>84920</v>
      </c>
      <c r="V802" s="14">
        <f t="shared" si="25"/>
        <v>95110.40000000001</v>
      </c>
      <c r="W802" s="67" t="s">
        <v>75</v>
      </c>
      <c r="X802" s="10" t="s">
        <v>32</v>
      </c>
      <c r="Y802" s="117"/>
    </row>
    <row r="803" spans="2:25" ht="63.75">
      <c r="B803" s="67" t="s">
        <v>3375</v>
      </c>
      <c r="C803" s="15" t="s">
        <v>34</v>
      </c>
      <c r="D803" s="212" t="s">
        <v>3376</v>
      </c>
      <c r="E803" s="199" t="s">
        <v>3377</v>
      </c>
      <c r="F803" s="9" t="s">
        <v>3378</v>
      </c>
      <c r="G803" s="117"/>
      <c r="H803" s="8" t="s">
        <v>30</v>
      </c>
      <c r="I803" s="118">
        <v>0</v>
      </c>
      <c r="J803" s="78">
        <v>470000000</v>
      </c>
      <c r="K803" s="71" t="s">
        <v>31</v>
      </c>
      <c r="L803" s="119" t="s">
        <v>197</v>
      </c>
      <c r="M803" s="98" t="s">
        <v>39</v>
      </c>
      <c r="N803" s="72" t="s">
        <v>74</v>
      </c>
      <c r="O803" s="123" t="s">
        <v>1814</v>
      </c>
      <c r="P803" s="15" t="s">
        <v>37</v>
      </c>
      <c r="Q803" s="73" t="s">
        <v>94</v>
      </c>
      <c r="R803" s="15" t="s">
        <v>26</v>
      </c>
      <c r="S803" s="256">
        <v>6</v>
      </c>
      <c r="T803" s="267">
        <v>3000</v>
      </c>
      <c r="U803" s="14">
        <v>0</v>
      </c>
      <c r="V803" s="14">
        <f t="shared" si="25"/>
        <v>0</v>
      </c>
      <c r="W803" s="67" t="s">
        <v>75</v>
      </c>
      <c r="X803" s="10" t="s">
        <v>32</v>
      </c>
      <c r="Y803" s="117" t="s">
        <v>2181</v>
      </c>
    </row>
    <row r="804" spans="2:25" ht="63.75">
      <c r="B804" s="67" t="s">
        <v>3379</v>
      </c>
      <c r="C804" s="15" t="s">
        <v>34</v>
      </c>
      <c r="D804" s="212" t="s">
        <v>3376</v>
      </c>
      <c r="E804" s="199" t="s">
        <v>3377</v>
      </c>
      <c r="F804" s="9" t="s">
        <v>3378</v>
      </c>
      <c r="G804" s="117"/>
      <c r="H804" s="8" t="s">
        <v>30</v>
      </c>
      <c r="I804" s="118">
        <v>0</v>
      </c>
      <c r="J804" s="78">
        <v>470000000</v>
      </c>
      <c r="K804" s="71" t="s">
        <v>31</v>
      </c>
      <c r="L804" s="119" t="s">
        <v>197</v>
      </c>
      <c r="M804" s="98" t="s">
        <v>39</v>
      </c>
      <c r="N804" s="72" t="s">
        <v>74</v>
      </c>
      <c r="O804" s="123" t="s">
        <v>1814</v>
      </c>
      <c r="P804" s="15" t="s">
        <v>37</v>
      </c>
      <c r="Q804" s="73" t="s">
        <v>94</v>
      </c>
      <c r="R804" s="15" t="s">
        <v>26</v>
      </c>
      <c r="S804" s="256">
        <v>6</v>
      </c>
      <c r="T804" s="267">
        <v>1870</v>
      </c>
      <c r="U804" s="290">
        <f>S804*T804</f>
        <v>11220</v>
      </c>
      <c r="V804" s="14">
        <f t="shared" si="25"/>
        <v>12566.400000000001</v>
      </c>
      <c r="W804" s="67" t="s">
        <v>75</v>
      </c>
      <c r="X804" s="10" t="s">
        <v>32</v>
      </c>
      <c r="Y804" s="117"/>
    </row>
    <row r="805" spans="2:25" ht="63.75">
      <c r="B805" s="67" t="s">
        <v>3380</v>
      </c>
      <c r="C805" s="15" t="s">
        <v>34</v>
      </c>
      <c r="D805" s="212" t="s">
        <v>3381</v>
      </c>
      <c r="E805" s="199" t="s">
        <v>3382</v>
      </c>
      <c r="F805" s="9" t="s">
        <v>3383</v>
      </c>
      <c r="G805" s="117"/>
      <c r="H805" s="8" t="s">
        <v>30</v>
      </c>
      <c r="I805" s="118">
        <v>0</v>
      </c>
      <c r="J805" s="78">
        <v>470000000</v>
      </c>
      <c r="K805" s="71" t="s">
        <v>31</v>
      </c>
      <c r="L805" s="119" t="s">
        <v>197</v>
      </c>
      <c r="M805" s="98" t="s">
        <v>39</v>
      </c>
      <c r="N805" s="72" t="s">
        <v>74</v>
      </c>
      <c r="O805" s="123" t="s">
        <v>1814</v>
      </c>
      <c r="P805" s="15" t="s">
        <v>37</v>
      </c>
      <c r="Q805" s="73" t="s">
        <v>94</v>
      </c>
      <c r="R805" s="15" t="s">
        <v>26</v>
      </c>
      <c r="S805" s="256">
        <v>6</v>
      </c>
      <c r="T805" s="267">
        <v>7500</v>
      </c>
      <c r="U805" s="14">
        <v>0</v>
      </c>
      <c r="V805" s="14">
        <f t="shared" si="25"/>
        <v>0</v>
      </c>
      <c r="W805" s="67" t="s">
        <v>75</v>
      </c>
      <c r="X805" s="10" t="s">
        <v>32</v>
      </c>
      <c r="Y805" s="117" t="s">
        <v>2181</v>
      </c>
    </row>
    <row r="806" spans="2:25" ht="63.75">
      <c r="B806" s="67" t="s">
        <v>3384</v>
      </c>
      <c r="C806" s="15" t="s">
        <v>34</v>
      </c>
      <c r="D806" s="212" t="s">
        <v>3381</v>
      </c>
      <c r="E806" s="199" t="s">
        <v>3382</v>
      </c>
      <c r="F806" s="9" t="s">
        <v>3383</v>
      </c>
      <c r="G806" s="117"/>
      <c r="H806" s="8" t="s">
        <v>30</v>
      </c>
      <c r="I806" s="118">
        <v>0</v>
      </c>
      <c r="J806" s="78">
        <v>470000000</v>
      </c>
      <c r="K806" s="71" t="s">
        <v>31</v>
      </c>
      <c r="L806" s="119" t="s">
        <v>197</v>
      </c>
      <c r="M806" s="98" t="s">
        <v>39</v>
      </c>
      <c r="N806" s="72" t="s">
        <v>74</v>
      </c>
      <c r="O806" s="123" t="s">
        <v>1814</v>
      </c>
      <c r="P806" s="15" t="s">
        <v>37</v>
      </c>
      <c r="Q806" s="73" t="s">
        <v>94</v>
      </c>
      <c r="R806" s="15" t="s">
        <v>26</v>
      </c>
      <c r="S806" s="256">
        <v>6</v>
      </c>
      <c r="T806" s="267">
        <v>4510</v>
      </c>
      <c r="U806" s="290">
        <f>S806*T806</f>
        <v>27060</v>
      </c>
      <c r="V806" s="14">
        <f t="shared" si="25"/>
        <v>30307.200000000004</v>
      </c>
      <c r="W806" s="67" t="s">
        <v>75</v>
      </c>
      <c r="X806" s="10" t="s">
        <v>32</v>
      </c>
      <c r="Y806" s="117"/>
    </row>
    <row r="807" spans="2:25" ht="63.75">
      <c r="B807" s="67" t="s">
        <v>3385</v>
      </c>
      <c r="C807" s="15" t="s">
        <v>34</v>
      </c>
      <c r="D807" s="212" t="s">
        <v>3386</v>
      </c>
      <c r="E807" s="199" t="s">
        <v>3387</v>
      </c>
      <c r="F807" s="9" t="s">
        <v>3388</v>
      </c>
      <c r="G807" s="117"/>
      <c r="H807" s="8" t="s">
        <v>30</v>
      </c>
      <c r="I807" s="118">
        <v>0</v>
      </c>
      <c r="J807" s="78">
        <v>470000000</v>
      </c>
      <c r="K807" s="71" t="s">
        <v>31</v>
      </c>
      <c r="L807" s="119" t="s">
        <v>197</v>
      </c>
      <c r="M807" s="98" t="s">
        <v>39</v>
      </c>
      <c r="N807" s="72" t="s">
        <v>74</v>
      </c>
      <c r="O807" s="123" t="s">
        <v>1814</v>
      </c>
      <c r="P807" s="15" t="s">
        <v>37</v>
      </c>
      <c r="Q807" s="73" t="s">
        <v>94</v>
      </c>
      <c r="R807" s="15" t="s">
        <v>26</v>
      </c>
      <c r="S807" s="256">
        <v>4</v>
      </c>
      <c r="T807" s="267">
        <v>4300</v>
      </c>
      <c r="U807" s="14">
        <v>0</v>
      </c>
      <c r="V807" s="14">
        <f t="shared" si="25"/>
        <v>0</v>
      </c>
      <c r="W807" s="67" t="s">
        <v>75</v>
      </c>
      <c r="X807" s="10" t="s">
        <v>32</v>
      </c>
      <c r="Y807" s="117" t="s">
        <v>2181</v>
      </c>
    </row>
    <row r="808" spans="2:25" ht="63.75">
      <c r="B808" s="67" t="s">
        <v>3389</v>
      </c>
      <c r="C808" s="15" t="s">
        <v>34</v>
      </c>
      <c r="D808" s="212" t="s">
        <v>3386</v>
      </c>
      <c r="E808" s="199" t="s">
        <v>3387</v>
      </c>
      <c r="F808" s="9" t="s">
        <v>3388</v>
      </c>
      <c r="G808" s="117"/>
      <c r="H808" s="8" t="s">
        <v>30</v>
      </c>
      <c r="I808" s="118">
        <v>0</v>
      </c>
      <c r="J808" s="78">
        <v>470000000</v>
      </c>
      <c r="K808" s="71" t="s">
        <v>31</v>
      </c>
      <c r="L808" s="119" t="s">
        <v>197</v>
      </c>
      <c r="M808" s="98" t="s">
        <v>39</v>
      </c>
      <c r="N808" s="72" t="s">
        <v>74</v>
      </c>
      <c r="O808" s="123" t="s">
        <v>1814</v>
      </c>
      <c r="P808" s="15" t="s">
        <v>37</v>
      </c>
      <c r="Q808" s="73" t="s">
        <v>94</v>
      </c>
      <c r="R808" s="15" t="s">
        <v>26</v>
      </c>
      <c r="S808" s="256">
        <v>4</v>
      </c>
      <c r="T808" s="267">
        <v>14740</v>
      </c>
      <c r="U808" s="290">
        <f>S808*T808</f>
        <v>58960</v>
      </c>
      <c r="V808" s="14">
        <f t="shared" si="25"/>
        <v>66035.20000000001</v>
      </c>
      <c r="W808" s="67" t="s">
        <v>75</v>
      </c>
      <c r="X808" s="10" t="s">
        <v>32</v>
      </c>
      <c r="Y808" s="117"/>
    </row>
    <row r="809" spans="2:25" ht="63.75">
      <c r="B809" s="67" t="s">
        <v>3390</v>
      </c>
      <c r="C809" s="15" t="s">
        <v>34</v>
      </c>
      <c r="D809" s="212" t="s">
        <v>3391</v>
      </c>
      <c r="E809" s="199" t="s">
        <v>3392</v>
      </c>
      <c r="F809" s="9" t="s">
        <v>3393</v>
      </c>
      <c r="G809" s="117"/>
      <c r="H809" s="8" t="s">
        <v>30</v>
      </c>
      <c r="I809" s="118">
        <v>0</v>
      </c>
      <c r="J809" s="78">
        <v>470000000</v>
      </c>
      <c r="K809" s="71" t="s">
        <v>31</v>
      </c>
      <c r="L809" s="119" t="s">
        <v>197</v>
      </c>
      <c r="M809" s="98" t="s">
        <v>39</v>
      </c>
      <c r="N809" s="72" t="s">
        <v>74</v>
      </c>
      <c r="O809" s="123" t="s">
        <v>1814</v>
      </c>
      <c r="P809" s="15" t="s">
        <v>37</v>
      </c>
      <c r="Q809" s="73" t="s">
        <v>94</v>
      </c>
      <c r="R809" s="15" t="s">
        <v>26</v>
      </c>
      <c r="S809" s="256">
        <v>2</v>
      </c>
      <c r="T809" s="267">
        <v>120000</v>
      </c>
      <c r="U809" s="14">
        <v>0</v>
      </c>
      <c r="V809" s="14">
        <f t="shared" si="25"/>
        <v>0</v>
      </c>
      <c r="W809" s="67" t="s">
        <v>75</v>
      </c>
      <c r="X809" s="10" t="s">
        <v>32</v>
      </c>
      <c r="Y809" s="117" t="s">
        <v>2181</v>
      </c>
    </row>
    <row r="810" spans="2:25" ht="63.75">
      <c r="B810" s="67" t="s">
        <v>3394</v>
      </c>
      <c r="C810" s="15" t="s">
        <v>34</v>
      </c>
      <c r="D810" s="212" t="s">
        <v>3391</v>
      </c>
      <c r="E810" s="199" t="s">
        <v>3392</v>
      </c>
      <c r="F810" s="9" t="s">
        <v>3393</v>
      </c>
      <c r="G810" s="117"/>
      <c r="H810" s="8" t="s">
        <v>30</v>
      </c>
      <c r="I810" s="118">
        <v>0</v>
      </c>
      <c r="J810" s="78">
        <v>470000000</v>
      </c>
      <c r="K810" s="71" t="s">
        <v>31</v>
      </c>
      <c r="L810" s="119" t="s">
        <v>197</v>
      </c>
      <c r="M810" s="98" t="s">
        <v>39</v>
      </c>
      <c r="N810" s="72" t="s">
        <v>74</v>
      </c>
      <c r="O810" s="123" t="s">
        <v>1814</v>
      </c>
      <c r="P810" s="15" t="s">
        <v>37</v>
      </c>
      <c r="Q810" s="73" t="s">
        <v>94</v>
      </c>
      <c r="R810" s="15" t="s">
        <v>26</v>
      </c>
      <c r="S810" s="256">
        <v>2</v>
      </c>
      <c r="T810" s="267">
        <v>94600</v>
      </c>
      <c r="U810" s="290">
        <f>S810*T810</f>
        <v>189200</v>
      </c>
      <c r="V810" s="14">
        <f t="shared" si="25"/>
        <v>211904.00000000003</v>
      </c>
      <c r="W810" s="67" t="s">
        <v>75</v>
      </c>
      <c r="X810" s="10" t="s">
        <v>32</v>
      </c>
      <c r="Y810" s="117"/>
    </row>
    <row r="811" spans="2:25" ht="63.75">
      <c r="B811" s="67" t="s">
        <v>3395</v>
      </c>
      <c r="C811" s="15" t="s">
        <v>34</v>
      </c>
      <c r="D811" s="212" t="s">
        <v>3391</v>
      </c>
      <c r="E811" s="199" t="s">
        <v>3396</v>
      </c>
      <c r="F811" s="9" t="s">
        <v>3397</v>
      </c>
      <c r="G811" s="117"/>
      <c r="H811" s="8" t="s">
        <v>30</v>
      </c>
      <c r="I811" s="118">
        <v>0</v>
      </c>
      <c r="J811" s="78">
        <v>470000000</v>
      </c>
      <c r="K811" s="71" t="s">
        <v>31</v>
      </c>
      <c r="L811" s="119" t="s">
        <v>197</v>
      </c>
      <c r="M811" s="98" t="s">
        <v>39</v>
      </c>
      <c r="N811" s="72" t="s">
        <v>74</v>
      </c>
      <c r="O811" s="123" t="s">
        <v>1814</v>
      </c>
      <c r="P811" s="15" t="s">
        <v>37</v>
      </c>
      <c r="Q811" s="73" t="s">
        <v>94</v>
      </c>
      <c r="R811" s="15" t="s">
        <v>26</v>
      </c>
      <c r="S811" s="256">
        <v>2</v>
      </c>
      <c r="T811" s="267">
        <v>120000</v>
      </c>
      <c r="U811" s="14">
        <v>0</v>
      </c>
      <c r="V811" s="14">
        <f t="shared" si="25"/>
        <v>0</v>
      </c>
      <c r="W811" s="67" t="s">
        <v>75</v>
      </c>
      <c r="X811" s="10" t="s">
        <v>32</v>
      </c>
      <c r="Y811" s="117" t="s">
        <v>2181</v>
      </c>
    </row>
    <row r="812" spans="2:25" ht="63.75">
      <c r="B812" s="67" t="s">
        <v>3398</v>
      </c>
      <c r="C812" s="15" t="s">
        <v>34</v>
      </c>
      <c r="D812" s="212" t="s">
        <v>3391</v>
      </c>
      <c r="E812" s="199" t="s">
        <v>3396</v>
      </c>
      <c r="F812" s="9" t="s">
        <v>3397</v>
      </c>
      <c r="G812" s="117"/>
      <c r="H812" s="8" t="s">
        <v>30</v>
      </c>
      <c r="I812" s="118">
        <v>0</v>
      </c>
      <c r="J812" s="78">
        <v>470000000</v>
      </c>
      <c r="K812" s="71" t="s">
        <v>31</v>
      </c>
      <c r="L812" s="119" t="s">
        <v>197</v>
      </c>
      <c r="M812" s="98" t="s">
        <v>39</v>
      </c>
      <c r="N812" s="72" t="s">
        <v>74</v>
      </c>
      <c r="O812" s="123" t="s">
        <v>1814</v>
      </c>
      <c r="P812" s="15" t="s">
        <v>37</v>
      </c>
      <c r="Q812" s="73" t="s">
        <v>94</v>
      </c>
      <c r="R812" s="15" t="s">
        <v>26</v>
      </c>
      <c r="S812" s="256">
        <v>2</v>
      </c>
      <c r="T812" s="267">
        <v>137170</v>
      </c>
      <c r="U812" s="290">
        <f>S812*T812</f>
        <v>274340</v>
      </c>
      <c r="V812" s="14">
        <f t="shared" si="25"/>
        <v>307260.80000000005</v>
      </c>
      <c r="W812" s="67" t="s">
        <v>75</v>
      </c>
      <c r="X812" s="10" t="s">
        <v>32</v>
      </c>
      <c r="Y812" s="117"/>
    </row>
    <row r="813" spans="2:25" ht="63.75">
      <c r="B813" s="67" t="s">
        <v>3399</v>
      </c>
      <c r="C813" s="15" t="s">
        <v>34</v>
      </c>
      <c r="D813" s="246" t="s">
        <v>3175</v>
      </c>
      <c r="E813" s="251" t="s">
        <v>3176</v>
      </c>
      <c r="F813" s="76" t="s">
        <v>3400</v>
      </c>
      <c r="G813" s="117"/>
      <c r="H813" s="8" t="s">
        <v>30</v>
      </c>
      <c r="I813" s="118">
        <v>0</v>
      </c>
      <c r="J813" s="78">
        <v>470000000</v>
      </c>
      <c r="K813" s="71" t="s">
        <v>31</v>
      </c>
      <c r="L813" s="119" t="s">
        <v>197</v>
      </c>
      <c r="M813" s="98" t="s">
        <v>39</v>
      </c>
      <c r="N813" s="72" t="s">
        <v>74</v>
      </c>
      <c r="O813" s="123" t="s">
        <v>1814</v>
      </c>
      <c r="P813" s="15" t="s">
        <v>37</v>
      </c>
      <c r="Q813" s="73" t="s">
        <v>94</v>
      </c>
      <c r="R813" s="15" t="s">
        <v>26</v>
      </c>
      <c r="S813" s="256">
        <v>20</v>
      </c>
      <c r="T813" s="267">
        <v>715</v>
      </c>
      <c r="U813" s="14">
        <v>0</v>
      </c>
      <c r="V813" s="14">
        <f t="shared" si="25"/>
        <v>0</v>
      </c>
      <c r="W813" s="67" t="s">
        <v>75</v>
      </c>
      <c r="X813" s="10" t="s">
        <v>32</v>
      </c>
      <c r="Y813" s="117" t="s">
        <v>2181</v>
      </c>
    </row>
    <row r="814" spans="2:25" ht="63.75">
      <c r="B814" s="67" t="s">
        <v>3401</v>
      </c>
      <c r="C814" s="15" t="s">
        <v>34</v>
      </c>
      <c r="D814" s="246" t="s">
        <v>3175</v>
      </c>
      <c r="E814" s="251" t="s">
        <v>3176</v>
      </c>
      <c r="F814" s="76" t="s">
        <v>3400</v>
      </c>
      <c r="G814" s="117"/>
      <c r="H814" s="8" t="s">
        <v>30</v>
      </c>
      <c r="I814" s="118">
        <v>0</v>
      </c>
      <c r="J814" s="78">
        <v>470000000</v>
      </c>
      <c r="K814" s="71" t="s">
        <v>31</v>
      </c>
      <c r="L814" s="119" t="s">
        <v>197</v>
      </c>
      <c r="M814" s="98" t="s">
        <v>39</v>
      </c>
      <c r="N814" s="72" t="s">
        <v>74</v>
      </c>
      <c r="O814" s="123" t="s">
        <v>1814</v>
      </c>
      <c r="P814" s="15" t="s">
        <v>37</v>
      </c>
      <c r="Q814" s="73" t="s">
        <v>94</v>
      </c>
      <c r="R814" s="15" t="s">
        <v>26</v>
      </c>
      <c r="S814" s="256">
        <v>20</v>
      </c>
      <c r="T814" s="267">
        <v>990</v>
      </c>
      <c r="U814" s="290">
        <f>S814*T814</f>
        <v>19800</v>
      </c>
      <c r="V814" s="14">
        <f t="shared" si="25"/>
        <v>22176.000000000004</v>
      </c>
      <c r="W814" s="67" t="s">
        <v>75</v>
      </c>
      <c r="X814" s="10" t="s">
        <v>32</v>
      </c>
      <c r="Y814" s="117"/>
    </row>
    <row r="815" spans="2:25" ht="63.75">
      <c r="B815" s="67" t="s">
        <v>3402</v>
      </c>
      <c r="C815" s="15" t="s">
        <v>34</v>
      </c>
      <c r="D815" s="246" t="s">
        <v>3175</v>
      </c>
      <c r="E815" s="251" t="s">
        <v>3176</v>
      </c>
      <c r="F815" s="76" t="s">
        <v>3403</v>
      </c>
      <c r="G815" s="117"/>
      <c r="H815" s="8" t="s">
        <v>30</v>
      </c>
      <c r="I815" s="118">
        <v>0</v>
      </c>
      <c r="J815" s="78">
        <v>470000000</v>
      </c>
      <c r="K815" s="71" t="s">
        <v>31</v>
      </c>
      <c r="L815" s="119" t="s">
        <v>197</v>
      </c>
      <c r="M815" s="98" t="s">
        <v>39</v>
      </c>
      <c r="N815" s="72" t="s">
        <v>74</v>
      </c>
      <c r="O815" s="123" t="s">
        <v>1814</v>
      </c>
      <c r="P815" s="15" t="s">
        <v>37</v>
      </c>
      <c r="Q815" s="73" t="s">
        <v>94</v>
      </c>
      <c r="R815" s="15" t="s">
        <v>26</v>
      </c>
      <c r="S815" s="256">
        <v>4</v>
      </c>
      <c r="T815" s="267">
        <v>3800</v>
      </c>
      <c r="U815" s="14">
        <v>0</v>
      </c>
      <c r="V815" s="14">
        <f t="shared" si="25"/>
        <v>0</v>
      </c>
      <c r="W815" s="67" t="s">
        <v>75</v>
      </c>
      <c r="X815" s="10" t="s">
        <v>32</v>
      </c>
      <c r="Y815" s="117" t="s">
        <v>2181</v>
      </c>
    </row>
    <row r="816" spans="2:25" ht="63.75">
      <c r="B816" s="67" t="s">
        <v>3404</v>
      </c>
      <c r="C816" s="15" t="s">
        <v>34</v>
      </c>
      <c r="D816" s="246" t="s">
        <v>3175</v>
      </c>
      <c r="E816" s="251" t="s">
        <v>3176</v>
      </c>
      <c r="F816" s="76" t="s">
        <v>3403</v>
      </c>
      <c r="G816" s="117"/>
      <c r="H816" s="8" t="s">
        <v>30</v>
      </c>
      <c r="I816" s="118">
        <v>0</v>
      </c>
      <c r="J816" s="78">
        <v>470000000</v>
      </c>
      <c r="K816" s="71" t="s">
        <v>31</v>
      </c>
      <c r="L816" s="119" t="s">
        <v>197</v>
      </c>
      <c r="M816" s="98" t="s">
        <v>39</v>
      </c>
      <c r="N816" s="72" t="s">
        <v>74</v>
      </c>
      <c r="O816" s="123" t="s">
        <v>1814</v>
      </c>
      <c r="P816" s="15" t="s">
        <v>37</v>
      </c>
      <c r="Q816" s="73" t="s">
        <v>94</v>
      </c>
      <c r="R816" s="15" t="s">
        <v>26</v>
      </c>
      <c r="S816" s="256">
        <v>4</v>
      </c>
      <c r="T816" s="267">
        <v>7920</v>
      </c>
      <c r="U816" s="290">
        <f>S816*T816</f>
        <v>31680</v>
      </c>
      <c r="V816" s="14">
        <f t="shared" si="25"/>
        <v>35481.600000000006</v>
      </c>
      <c r="W816" s="67" t="s">
        <v>75</v>
      </c>
      <c r="X816" s="10" t="s">
        <v>32</v>
      </c>
      <c r="Y816" s="117"/>
    </row>
    <row r="817" spans="2:25" ht="63.75">
      <c r="B817" s="67" t="s">
        <v>3405</v>
      </c>
      <c r="C817" s="15" t="s">
        <v>34</v>
      </c>
      <c r="D817" s="212" t="s">
        <v>3406</v>
      </c>
      <c r="E817" s="199" t="s">
        <v>3407</v>
      </c>
      <c r="F817" s="9" t="s">
        <v>3408</v>
      </c>
      <c r="G817" s="117"/>
      <c r="H817" s="8" t="s">
        <v>30</v>
      </c>
      <c r="I817" s="118">
        <v>0</v>
      </c>
      <c r="J817" s="78">
        <v>470000000</v>
      </c>
      <c r="K817" s="71" t="s">
        <v>31</v>
      </c>
      <c r="L817" s="119" t="s">
        <v>197</v>
      </c>
      <c r="M817" s="98" t="s">
        <v>39</v>
      </c>
      <c r="N817" s="72" t="s">
        <v>74</v>
      </c>
      <c r="O817" s="123" t="s">
        <v>1814</v>
      </c>
      <c r="P817" s="15" t="s">
        <v>37</v>
      </c>
      <c r="Q817" s="73" t="s">
        <v>94</v>
      </c>
      <c r="R817" s="15" t="s">
        <v>26</v>
      </c>
      <c r="S817" s="256">
        <v>10</v>
      </c>
      <c r="T817" s="267">
        <v>2500</v>
      </c>
      <c r="U817" s="14">
        <v>0</v>
      </c>
      <c r="V817" s="14">
        <f t="shared" si="25"/>
        <v>0</v>
      </c>
      <c r="W817" s="67" t="s">
        <v>75</v>
      </c>
      <c r="X817" s="10" t="s">
        <v>32</v>
      </c>
      <c r="Y817" s="117" t="s">
        <v>2181</v>
      </c>
    </row>
    <row r="818" spans="2:25" ht="63.75">
      <c r="B818" s="67" t="s">
        <v>3409</v>
      </c>
      <c r="C818" s="15" t="s">
        <v>34</v>
      </c>
      <c r="D818" s="212" t="s">
        <v>3406</v>
      </c>
      <c r="E818" s="199" t="s">
        <v>3407</v>
      </c>
      <c r="F818" s="9" t="s">
        <v>3408</v>
      </c>
      <c r="G818" s="117"/>
      <c r="H818" s="8" t="s">
        <v>30</v>
      </c>
      <c r="I818" s="118">
        <v>0</v>
      </c>
      <c r="J818" s="78">
        <v>470000000</v>
      </c>
      <c r="K818" s="71" t="s">
        <v>31</v>
      </c>
      <c r="L818" s="119" t="s">
        <v>197</v>
      </c>
      <c r="M818" s="98" t="s">
        <v>39</v>
      </c>
      <c r="N818" s="72" t="s">
        <v>74</v>
      </c>
      <c r="O818" s="123" t="s">
        <v>1814</v>
      </c>
      <c r="P818" s="15" t="s">
        <v>37</v>
      </c>
      <c r="Q818" s="73" t="s">
        <v>94</v>
      </c>
      <c r="R818" s="15" t="s">
        <v>26</v>
      </c>
      <c r="S818" s="256">
        <v>10</v>
      </c>
      <c r="T818" s="267">
        <v>1210</v>
      </c>
      <c r="U818" s="290">
        <f>S818*T818</f>
        <v>12100</v>
      </c>
      <c r="V818" s="14">
        <f t="shared" si="25"/>
        <v>13552.000000000002</v>
      </c>
      <c r="W818" s="67" t="s">
        <v>75</v>
      </c>
      <c r="X818" s="10" t="s">
        <v>32</v>
      </c>
      <c r="Y818" s="117"/>
    </row>
    <row r="819" spans="2:25" ht="63.75">
      <c r="B819" s="67" t="s">
        <v>3410</v>
      </c>
      <c r="C819" s="15" t="s">
        <v>34</v>
      </c>
      <c r="D819" s="212" t="s">
        <v>3406</v>
      </c>
      <c r="E819" s="199" t="s">
        <v>3411</v>
      </c>
      <c r="F819" s="9" t="s">
        <v>3411</v>
      </c>
      <c r="G819" s="117"/>
      <c r="H819" s="8" t="s">
        <v>30</v>
      </c>
      <c r="I819" s="118">
        <v>0</v>
      </c>
      <c r="J819" s="78">
        <v>470000000</v>
      </c>
      <c r="K819" s="71" t="s">
        <v>31</v>
      </c>
      <c r="L819" s="119" t="s">
        <v>197</v>
      </c>
      <c r="M819" s="98" t="s">
        <v>39</v>
      </c>
      <c r="N819" s="72" t="s">
        <v>74</v>
      </c>
      <c r="O819" s="123" t="s">
        <v>1814</v>
      </c>
      <c r="P819" s="15" t="s">
        <v>37</v>
      </c>
      <c r="Q819" s="73" t="s">
        <v>94</v>
      </c>
      <c r="R819" s="15" t="s">
        <v>26</v>
      </c>
      <c r="S819" s="256">
        <v>20</v>
      </c>
      <c r="T819" s="267">
        <v>1071.43</v>
      </c>
      <c r="U819" s="14">
        <v>0</v>
      </c>
      <c r="V819" s="14">
        <f t="shared" si="25"/>
        <v>0</v>
      </c>
      <c r="W819" s="67" t="s">
        <v>75</v>
      </c>
      <c r="X819" s="10" t="s">
        <v>32</v>
      </c>
      <c r="Y819" s="117" t="s">
        <v>2181</v>
      </c>
    </row>
    <row r="820" spans="2:25" ht="63.75">
      <c r="B820" s="67" t="s">
        <v>3412</v>
      </c>
      <c r="C820" s="15" t="s">
        <v>34</v>
      </c>
      <c r="D820" s="212" t="s">
        <v>3406</v>
      </c>
      <c r="E820" s="199" t="s">
        <v>3411</v>
      </c>
      <c r="F820" s="9" t="s">
        <v>3411</v>
      </c>
      <c r="G820" s="117"/>
      <c r="H820" s="8" t="s">
        <v>30</v>
      </c>
      <c r="I820" s="118">
        <v>0</v>
      </c>
      <c r="J820" s="78">
        <v>470000000</v>
      </c>
      <c r="K820" s="71" t="s">
        <v>31</v>
      </c>
      <c r="L820" s="119" t="s">
        <v>197</v>
      </c>
      <c r="M820" s="98" t="s">
        <v>39</v>
      </c>
      <c r="N820" s="72" t="s">
        <v>74</v>
      </c>
      <c r="O820" s="123" t="s">
        <v>1814</v>
      </c>
      <c r="P820" s="15" t="s">
        <v>37</v>
      </c>
      <c r="Q820" s="73" t="s">
        <v>94</v>
      </c>
      <c r="R820" s="15" t="s">
        <v>26</v>
      </c>
      <c r="S820" s="256">
        <v>20</v>
      </c>
      <c r="T820" s="267">
        <v>880</v>
      </c>
      <c r="U820" s="290">
        <f>S820*T820</f>
        <v>17600</v>
      </c>
      <c r="V820" s="14">
        <f t="shared" si="25"/>
        <v>19712.000000000004</v>
      </c>
      <c r="W820" s="67" t="s">
        <v>75</v>
      </c>
      <c r="X820" s="10" t="s">
        <v>32</v>
      </c>
      <c r="Y820" s="117"/>
    </row>
    <row r="821" spans="2:25" ht="63.75">
      <c r="B821" s="67" t="s">
        <v>3413</v>
      </c>
      <c r="C821" s="15" t="s">
        <v>34</v>
      </c>
      <c r="D821" s="246" t="s">
        <v>3175</v>
      </c>
      <c r="E821" s="251" t="s">
        <v>3176</v>
      </c>
      <c r="F821" s="76" t="s">
        <v>3414</v>
      </c>
      <c r="G821" s="117"/>
      <c r="H821" s="8" t="s">
        <v>30</v>
      </c>
      <c r="I821" s="118">
        <v>0</v>
      </c>
      <c r="J821" s="78">
        <v>470000000</v>
      </c>
      <c r="K821" s="71" t="s">
        <v>31</v>
      </c>
      <c r="L821" s="119" t="s">
        <v>197</v>
      </c>
      <c r="M821" s="98" t="s">
        <v>39</v>
      </c>
      <c r="N821" s="72" t="s">
        <v>74</v>
      </c>
      <c r="O821" s="123" t="s">
        <v>1814</v>
      </c>
      <c r="P821" s="15" t="s">
        <v>37</v>
      </c>
      <c r="Q821" s="73" t="s">
        <v>94</v>
      </c>
      <c r="R821" s="15" t="s">
        <v>26</v>
      </c>
      <c r="S821" s="256">
        <v>4</v>
      </c>
      <c r="T821" s="267">
        <v>4800</v>
      </c>
      <c r="U821" s="14">
        <v>0</v>
      </c>
      <c r="V821" s="14">
        <f t="shared" si="25"/>
        <v>0</v>
      </c>
      <c r="W821" s="67" t="s">
        <v>75</v>
      </c>
      <c r="X821" s="10" t="s">
        <v>32</v>
      </c>
      <c r="Y821" s="117" t="s">
        <v>2181</v>
      </c>
    </row>
    <row r="822" spans="2:25" ht="63.75">
      <c r="B822" s="67" t="s">
        <v>3415</v>
      </c>
      <c r="C822" s="15" t="s">
        <v>34</v>
      </c>
      <c r="D822" s="246" t="s">
        <v>3175</v>
      </c>
      <c r="E822" s="251" t="s">
        <v>3176</v>
      </c>
      <c r="F822" s="76" t="s">
        <v>3414</v>
      </c>
      <c r="G822" s="117"/>
      <c r="H822" s="8" t="s">
        <v>30</v>
      </c>
      <c r="I822" s="118">
        <v>0</v>
      </c>
      <c r="J822" s="78">
        <v>470000000</v>
      </c>
      <c r="K822" s="71" t="s">
        <v>31</v>
      </c>
      <c r="L822" s="119" t="s">
        <v>197</v>
      </c>
      <c r="M822" s="98" t="s">
        <v>39</v>
      </c>
      <c r="N822" s="72" t="s">
        <v>74</v>
      </c>
      <c r="O822" s="123" t="s">
        <v>1814</v>
      </c>
      <c r="P822" s="15" t="s">
        <v>37</v>
      </c>
      <c r="Q822" s="73" t="s">
        <v>94</v>
      </c>
      <c r="R822" s="15" t="s">
        <v>26</v>
      </c>
      <c r="S822" s="256">
        <v>4</v>
      </c>
      <c r="T822" s="267">
        <v>7810</v>
      </c>
      <c r="U822" s="290">
        <f>S822*T822</f>
        <v>31240</v>
      </c>
      <c r="V822" s="14">
        <f t="shared" si="25"/>
        <v>34988.8</v>
      </c>
      <c r="W822" s="67" t="s">
        <v>75</v>
      </c>
      <c r="X822" s="10" t="s">
        <v>32</v>
      </c>
      <c r="Y822" s="117"/>
    </row>
    <row r="823" spans="2:25" ht="63.75">
      <c r="B823" s="67" t="s">
        <v>3416</v>
      </c>
      <c r="C823" s="15" t="s">
        <v>34</v>
      </c>
      <c r="D823" s="212" t="s">
        <v>3417</v>
      </c>
      <c r="E823" s="255" t="s">
        <v>2149</v>
      </c>
      <c r="F823" s="9" t="s">
        <v>3418</v>
      </c>
      <c r="G823" s="117"/>
      <c r="H823" s="8" t="s">
        <v>30</v>
      </c>
      <c r="I823" s="118">
        <v>0</v>
      </c>
      <c r="J823" s="78">
        <v>470000000</v>
      </c>
      <c r="K823" s="71" t="s">
        <v>31</v>
      </c>
      <c r="L823" s="119" t="s">
        <v>197</v>
      </c>
      <c r="M823" s="98" t="s">
        <v>39</v>
      </c>
      <c r="N823" s="72" t="s">
        <v>74</v>
      </c>
      <c r="O823" s="123" t="s">
        <v>1814</v>
      </c>
      <c r="P823" s="15" t="s">
        <v>37</v>
      </c>
      <c r="Q823" s="73" t="s">
        <v>124</v>
      </c>
      <c r="R823" s="15" t="s">
        <v>239</v>
      </c>
      <c r="S823" s="256">
        <v>2</v>
      </c>
      <c r="T823" s="267">
        <v>1617142</v>
      </c>
      <c r="U823" s="14">
        <v>0</v>
      </c>
      <c r="V823" s="14">
        <f aca="true" t="shared" si="26" ref="V823:V886">U823*1.12</f>
        <v>0</v>
      </c>
      <c r="W823" s="67" t="s">
        <v>75</v>
      </c>
      <c r="X823" s="10" t="s">
        <v>32</v>
      </c>
      <c r="Y823" s="117" t="s">
        <v>2181</v>
      </c>
    </row>
    <row r="824" spans="2:25" ht="63.75">
      <c r="B824" s="67" t="s">
        <v>3419</v>
      </c>
      <c r="C824" s="15" t="s">
        <v>34</v>
      </c>
      <c r="D824" s="212" t="s">
        <v>3417</v>
      </c>
      <c r="E824" s="255" t="s">
        <v>2149</v>
      </c>
      <c r="F824" s="9" t="s">
        <v>3418</v>
      </c>
      <c r="G824" s="117"/>
      <c r="H824" s="8" t="s">
        <v>30</v>
      </c>
      <c r="I824" s="118">
        <v>0</v>
      </c>
      <c r="J824" s="78">
        <v>470000000</v>
      </c>
      <c r="K824" s="71" t="s">
        <v>31</v>
      </c>
      <c r="L824" s="119" t="s">
        <v>197</v>
      </c>
      <c r="M824" s="98" t="s">
        <v>39</v>
      </c>
      <c r="N824" s="72" t="s">
        <v>74</v>
      </c>
      <c r="O824" s="123" t="s">
        <v>1814</v>
      </c>
      <c r="P824" s="15" t="s">
        <v>37</v>
      </c>
      <c r="Q824" s="73" t="s">
        <v>124</v>
      </c>
      <c r="R824" s="15" t="s">
        <v>239</v>
      </c>
      <c r="S824" s="256">
        <v>2</v>
      </c>
      <c r="T824" s="267">
        <v>503250</v>
      </c>
      <c r="U824" s="290">
        <f>S824*T824</f>
        <v>1006500</v>
      </c>
      <c r="V824" s="14">
        <f t="shared" si="26"/>
        <v>1127280</v>
      </c>
      <c r="W824" s="67" t="s">
        <v>75</v>
      </c>
      <c r="X824" s="10" t="s">
        <v>32</v>
      </c>
      <c r="Y824" s="117"/>
    </row>
    <row r="825" spans="2:25" ht="63.75">
      <c r="B825" s="67" t="s">
        <v>3420</v>
      </c>
      <c r="C825" s="15" t="s">
        <v>34</v>
      </c>
      <c r="D825" s="212" t="s">
        <v>3421</v>
      </c>
      <c r="E825" s="199" t="s">
        <v>3422</v>
      </c>
      <c r="F825" s="9" t="s">
        <v>3423</v>
      </c>
      <c r="G825" s="117"/>
      <c r="H825" s="8" t="s">
        <v>30</v>
      </c>
      <c r="I825" s="118">
        <v>0</v>
      </c>
      <c r="J825" s="78">
        <v>470000000</v>
      </c>
      <c r="K825" s="71" t="s">
        <v>31</v>
      </c>
      <c r="L825" s="119" t="s">
        <v>197</v>
      </c>
      <c r="M825" s="98" t="s">
        <v>39</v>
      </c>
      <c r="N825" s="72" t="s">
        <v>74</v>
      </c>
      <c r="O825" s="123" t="s">
        <v>1814</v>
      </c>
      <c r="P825" s="15" t="s">
        <v>37</v>
      </c>
      <c r="Q825" s="73" t="s">
        <v>94</v>
      </c>
      <c r="R825" s="15" t="s">
        <v>26</v>
      </c>
      <c r="S825" s="256">
        <v>6</v>
      </c>
      <c r="T825" s="267">
        <v>5000</v>
      </c>
      <c r="U825" s="14">
        <v>0</v>
      </c>
      <c r="V825" s="14">
        <f t="shared" si="26"/>
        <v>0</v>
      </c>
      <c r="W825" s="67" t="s">
        <v>75</v>
      </c>
      <c r="X825" s="10" t="s">
        <v>32</v>
      </c>
      <c r="Y825" s="117" t="s">
        <v>2181</v>
      </c>
    </row>
    <row r="826" spans="2:25" ht="63.75">
      <c r="B826" s="67" t="s">
        <v>3424</v>
      </c>
      <c r="C826" s="15" t="s">
        <v>34</v>
      </c>
      <c r="D826" s="212" t="s">
        <v>3421</v>
      </c>
      <c r="E826" s="199" t="s">
        <v>3422</v>
      </c>
      <c r="F826" s="9" t="s">
        <v>3423</v>
      </c>
      <c r="G826" s="117"/>
      <c r="H826" s="8" t="s">
        <v>30</v>
      </c>
      <c r="I826" s="118">
        <v>0</v>
      </c>
      <c r="J826" s="78">
        <v>470000000</v>
      </c>
      <c r="K826" s="71" t="s">
        <v>31</v>
      </c>
      <c r="L826" s="119" t="s">
        <v>197</v>
      </c>
      <c r="M826" s="98" t="s">
        <v>39</v>
      </c>
      <c r="N826" s="72" t="s">
        <v>74</v>
      </c>
      <c r="O826" s="123" t="s">
        <v>1814</v>
      </c>
      <c r="P826" s="15" t="s">
        <v>37</v>
      </c>
      <c r="Q826" s="73" t="s">
        <v>94</v>
      </c>
      <c r="R826" s="15" t="s">
        <v>26</v>
      </c>
      <c r="S826" s="256">
        <v>6</v>
      </c>
      <c r="T826" s="267">
        <v>3080</v>
      </c>
      <c r="U826" s="290">
        <f>S826*T826</f>
        <v>18480</v>
      </c>
      <c r="V826" s="14">
        <f t="shared" si="26"/>
        <v>20697.600000000002</v>
      </c>
      <c r="W826" s="67" t="s">
        <v>75</v>
      </c>
      <c r="X826" s="10" t="s">
        <v>32</v>
      </c>
      <c r="Y826" s="117"/>
    </row>
    <row r="827" spans="2:25" ht="63.75">
      <c r="B827" s="67" t="s">
        <v>3425</v>
      </c>
      <c r="C827" s="15" t="s">
        <v>34</v>
      </c>
      <c r="D827" s="212" t="s">
        <v>3426</v>
      </c>
      <c r="E827" s="199" t="s">
        <v>3427</v>
      </c>
      <c r="F827" s="9" t="s">
        <v>3428</v>
      </c>
      <c r="G827" s="117"/>
      <c r="H827" s="8" t="s">
        <v>30</v>
      </c>
      <c r="I827" s="118">
        <v>0</v>
      </c>
      <c r="J827" s="78">
        <v>470000000</v>
      </c>
      <c r="K827" s="71" t="s">
        <v>31</v>
      </c>
      <c r="L827" s="119" t="s">
        <v>197</v>
      </c>
      <c r="M827" s="98" t="s">
        <v>39</v>
      </c>
      <c r="N827" s="72" t="s">
        <v>74</v>
      </c>
      <c r="O827" s="123" t="s">
        <v>1814</v>
      </c>
      <c r="P827" s="15" t="s">
        <v>37</v>
      </c>
      <c r="Q827" s="73" t="s">
        <v>94</v>
      </c>
      <c r="R827" s="15" t="s">
        <v>26</v>
      </c>
      <c r="S827" s="256">
        <v>4</v>
      </c>
      <c r="T827" s="267">
        <v>13500</v>
      </c>
      <c r="U827" s="14">
        <v>0</v>
      </c>
      <c r="V827" s="14">
        <f t="shared" si="26"/>
        <v>0</v>
      </c>
      <c r="W827" s="67" t="s">
        <v>75</v>
      </c>
      <c r="X827" s="10" t="s">
        <v>32</v>
      </c>
      <c r="Y827" s="117" t="s">
        <v>2181</v>
      </c>
    </row>
    <row r="828" spans="2:25" ht="63.75">
      <c r="B828" s="67" t="s">
        <v>3429</v>
      </c>
      <c r="C828" s="15" t="s">
        <v>34</v>
      </c>
      <c r="D828" s="212" t="s">
        <v>3426</v>
      </c>
      <c r="E828" s="199" t="s">
        <v>3427</v>
      </c>
      <c r="F828" s="9" t="s">
        <v>3428</v>
      </c>
      <c r="G828" s="117"/>
      <c r="H828" s="8" t="s">
        <v>30</v>
      </c>
      <c r="I828" s="118">
        <v>0</v>
      </c>
      <c r="J828" s="78">
        <v>470000000</v>
      </c>
      <c r="K828" s="71" t="s">
        <v>31</v>
      </c>
      <c r="L828" s="119" t="s">
        <v>197</v>
      </c>
      <c r="M828" s="98" t="s">
        <v>39</v>
      </c>
      <c r="N828" s="72" t="s">
        <v>74</v>
      </c>
      <c r="O828" s="123" t="s">
        <v>1814</v>
      </c>
      <c r="P828" s="15" t="s">
        <v>37</v>
      </c>
      <c r="Q828" s="73" t="s">
        <v>94</v>
      </c>
      <c r="R828" s="15" t="s">
        <v>26</v>
      </c>
      <c r="S828" s="256">
        <v>4</v>
      </c>
      <c r="T828" s="267">
        <v>11880</v>
      </c>
      <c r="U828" s="290">
        <f>S828*T828</f>
        <v>47520</v>
      </c>
      <c r="V828" s="14">
        <f t="shared" si="26"/>
        <v>53222.4</v>
      </c>
      <c r="W828" s="67" t="s">
        <v>75</v>
      </c>
      <c r="X828" s="10" t="s">
        <v>32</v>
      </c>
      <c r="Y828" s="117"/>
    </row>
    <row r="829" spans="2:25" ht="63.75">
      <c r="B829" s="67" t="s">
        <v>3430</v>
      </c>
      <c r="C829" s="15" t="s">
        <v>34</v>
      </c>
      <c r="D829" s="212" t="s">
        <v>3431</v>
      </c>
      <c r="E829" s="199" t="s">
        <v>3432</v>
      </c>
      <c r="F829" s="9" t="s">
        <v>3433</v>
      </c>
      <c r="G829" s="117"/>
      <c r="H829" s="8" t="s">
        <v>30</v>
      </c>
      <c r="I829" s="118">
        <v>0</v>
      </c>
      <c r="J829" s="78">
        <v>470000000</v>
      </c>
      <c r="K829" s="71" t="s">
        <v>31</v>
      </c>
      <c r="L829" s="119" t="s">
        <v>197</v>
      </c>
      <c r="M829" s="98" t="s">
        <v>39</v>
      </c>
      <c r="N829" s="72" t="s">
        <v>74</v>
      </c>
      <c r="O829" s="123" t="s">
        <v>1814</v>
      </c>
      <c r="P829" s="15" t="s">
        <v>37</v>
      </c>
      <c r="Q829" s="73" t="s">
        <v>94</v>
      </c>
      <c r="R829" s="15" t="s">
        <v>26</v>
      </c>
      <c r="S829" s="256">
        <v>10</v>
      </c>
      <c r="T829" s="267">
        <v>8300</v>
      </c>
      <c r="U829" s="14">
        <v>0</v>
      </c>
      <c r="V829" s="14">
        <f t="shared" si="26"/>
        <v>0</v>
      </c>
      <c r="W829" s="67" t="s">
        <v>75</v>
      </c>
      <c r="X829" s="10" t="s">
        <v>32</v>
      </c>
      <c r="Y829" s="117" t="s">
        <v>2181</v>
      </c>
    </row>
    <row r="830" spans="2:25" ht="63.75">
      <c r="B830" s="67" t="s">
        <v>3434</v>
      </c>
      <c r="C830" s="15" t="s">
        <v>34</v>
      </c>
      <c r="D830" s="212" t="s">
        <v>3431</v>
      </c>
      <c r="E830" s="199" t="s">
        <v>3432</v>
      </c>
      <c r="F830" s="9" t="s">
        <v>3433</v>
      </c>
      <c r="G830" s="117"/>
      <c r="H830" s="8" t="s">
        <v>30</v>
      </c>
      <c r="I830" s="118">
        <v>0</v>
      </c>
      <c r="J830" s="78">
        <v>470000000</v>
      </c>
      <c r="K830" s="71" t="s">
        <v>31</v>
      </c>
      <c r="L830" s="119" t="s">
        <v>197</v>
      </c>
      <c r="M830" s="98" t="s">
        <v>39</v>
      </c>
      <c r="N830" s="72" t="s">
        <v>74</v>
      </c>
      <c r="O830" s="123" t="s">
        <v>1814</v>
      </c>
      <c r="P830" s="15" t="s">
        <v>37</v>
      </c>
      <c r="Q830" s="73" t="s">
        <v>94</v>
      </c>
      <c r="R830" s="15" t="s">
        <v>26</v>
      </c>
      <c r="S830" s="256">
        <v>10</v>
      </c>
      <c r="T830" s="267">
        <v>4180</v>
      </c>
      <c r="U830" s="290">
        <f>S830*T830</f>
        <v>41800</v>
      </c>
      <c r="V830" s="14">
        <f t="shared" si="26"/>
        <v>46816.00000000001</v>
      </c>
      <c r="W830" s="67" t="s">
        <v>75</v>
      </c>
      <c r="X830" s="10" t="s">
        <v>32</v>
      </c>
      <c r="Y830" s="117"/>
    </row>
    <row r="831" spans="2:25" ht="63.75">
      <c r="B831" s="67" t="s">
        <v>3435</v>
      </c>
      <c r="C831" s="15" t="s">
        <v>34</v>
      </c>
      <c r="D831" s="212" t="s">
        <v>3436</v>
      </c>
      <c r="E831" s="199" t="s">
        <v>3437</v>
      </c>
      <c r="F831" s="9" t="s">
        <v>3438</v>
      </c>
      <c r="G831" s="117"/>
      <c r="H831" s="8" t="s">
        <v>30</v>
      </c>
      <c r="I831" s="118">
        <v>0</v>
      </c>
      <c r="J831" s="78">
        <v>470000000</v>
      </c>
      <c r="K831" s="71" t="s">
        <v>31</v>
      </c>
      <c r="L831" s="119" t="s">
        <v>197</v>
      </c>
      <c r="M831" s="98" t="s">
        <v>39</v>
      </c>
      <c r="N831" s="72" t="s">
        <v>74</v>
      </c>
      <c r="O831" s="123" t="s">
        <v>1814</v>
      </c>
      <c r="P831" s="15" t="s">
        <v>37</v>
      </c>
      <c r="Q831" s="73" t="s">
        <v>94</v>
      </c>
      <c r="R831" s="15" t="s">
        <v>26</v>
      </c>
      <c r="S831" s="256">
        <v>2</v>
      </c>
      <c r="T831" s="267">
        <v>55500</v>
      </c>
      <c r="U831" s="14">
        <v>0</v>
      </c>
      <c r="V831" s="14">
        <f t="shared" si="26"/>
        <v>0</v>
      </c>
      <c r="W831" s="67" t="s">
        <v>75</v>
      </c>
      <c r="X831" s="10" t="s">
        <v>32</v>
      </c>
      <c r="Y831" s="117" t="s">
        <v>2181</v>
      </c>
    </row>
    <row r="832" spans="2:25" ht="63.75">
      <c r="B832" s="67" t="s">
        <v>3439</v>
      </c>
      <c r="C832" s="15" t="s">
        <v>34</v>
      </c>
      <c r="D832" s="212" t="s">
        <v>3436</v>
      </c>
      <c r="E832" s="199" t="s">
        <v>3437</v>
      </c>
      <c r="F832" s="9" t="s">
        <v>3438</v>
      </c>
      <c r="G832" s="117"/>
      <c r="H832" s="8" t="s">
        <v>30</v>
      </c>
      <c r="I832" s="118">
        <v>0</v>
      </c>
      <c r="J832" s="78">
        <v>470000000</v>
      </c>
      <c r="K832" s="71" t="s">
        <v>31</v>
      </c>
      <c r="L832" s="119" t="s">
        <v>197</v>
      </c>
      <c r="M832" s="98" t="s">
        <v>39</v>
      </c>
      <c r="N832" s="72" t="s">
        <v>74</v>
      </c>
      <c r="O832" s="123" t="s">
        <v>1814</v>
      </c>
      <c r="P832" s="15" t="s">
        <v>37</v>
      </c>
      <c r="Q832" s="73" t="s">
        <v>94</v>
      </c>
      <c r="R832" s="15" t="s">
        <v>26</v>
      </c>
      <c r="S832" s="256">
        <v>2</v>
      </c>
      <c r="T832" s="267">
        <v>27170</v>
      </c>
      <c r="U832" s="290">
        <f>S832*T832</f>
        <v>54340</v>
      </c>
      <c r="V832" s="14">
        <f t="shared" si="26"/>
        <v>60860.8</v>
      </c>
      <c r="W832" s="67" t="s">
        <v>75</v>
      </c>
      <c r="X832" s="10" t="s">
        <v>32</v>
      </c>
      <c r="Y832" s="117"/>
    </row>
    <row r="833" spans="2:25" ht="63.75">
      <c r="B833" s="67" t="s">
        <v>3440</v>
      </c>
      <c r="C833" s="15" t="s">
        <v>34</v>
      </c>
      <c r="D833" s="212" t="s">
        <v>3441</v>
      </c>
      <c r="E833" s="199" t="s">
        <v>3442</v>
      </c>
      <c r="F833" s="9" t="s">
        <v>3443</v>
      </c>
      <c r="G833" s="117"/>
      <c r="H833" s="8" t="s">
        <v>30</v>
      </c>
      <c r="I833" s="118">
        <v>0</v>
      </c>
      <c r="J833" s="78">
        <v>470000000</v>
      </c>
      <c r="K833" s="71" t="s">
        <v>31</v>
      </c>
      <c r="L833" s="119" t="s">
        <v>197</v>
      </c>
      <c r="M833" s="98" t="s">
        <v>39</v>
      </c>
      <c r="N833" s="72" t="s">
        <v>74</v>
      </c>
      <c r="O833" s="123" t="s">
        <v>1814</v>
      </c>
      <c r="P833" s="15" t="s">
        <v>37</v>
      </c>
      <c r="Q833" s="73" t="s">
        <v>94</v>
      </c>
      <c r="R833" s="15" t="s">
        <v>26</v>
      </c>
      <c r="S833" s="256">
        <v>4</v>
      </c>
      <c r="T833" s="267">
        <v>36500</v>
      </c>
      <c r="U833" s="14">
        <v>0</v>
      </c>
      <c r="V833" s="14">
        <f t="shared" si="26"/>
        <v>0</v>
      </c>
      <c r="W833" s="67" t="s">
        <v>75</v>
      </c>
      <c r="X833" s="10" t="s">
        <v>32</v>
      </c>
      <c r="Y833" s="117" t="s">
        <v>2181</v>
      </c>
    </row>
    <row r="834" spans="2:25" ht="63.75">
      <c r="B834" s="67" t="s">
        <v>3444</v>
      </c>
      <c r="C834" s="15" t="s">
        <v>34</v>
      </c>
      <c r="D834" s="212" t="s">
        <v>3441</v>
      </c>
      <c r="E834" s="199" t="s">
        <v>3442</v>
      </c>
      <c r="F834" s="9" t="s">
        <v>3443</v>
      </c>
      <c r="G834" s="117"/>
      <c r="H834" s="8" t="s">
        <v>30</v>
      </c>
      <c r="I834" s="118">
        <v>0</v>
      </c>
      <c r="J834" s="78">
        <v>470000000</v>
      </c>
      <c r="K834" s="71" t="s">
        <v>31</v>
      </c>
      <c r="L834" s="119" t="s">
        <v>197</v>
      </c>
      <c r="M834" s="98" t="s">
        <v>39</v>
      </c>
      <c r="N834" s="72" t="s">
        <v>74</v>
      </c>
      <c r="O834" s="123" t="s">
        <v>1814</v>
      </c>
      <c r="P834" s="15" t="s">
        <v>37</v>
      </c>
      <c r="Q834" s="73" t="s">
        <v>94</v>
      </c>
      <c r="R834" s="15" t="s">
        <v>26</v>
      </c>
      <c r="S834" s="256">
        <v>4</v>
      </c>
      <c r="T834" s="267">
        <v>28710</v>
      </c>
      <c r="U834" s="290">
        <f>S834*T834</f>
        <v>114840</v>
      </c>
      <c r="V834" s="14">
        <f t="shared" si="26"/>
        <v>128620.80000000002</v>
      </c>
      <c r="W834" s="67" t="s">
        <v>75</v>
      </c>
      <c r="X834" s="10" t="s">
        <v>32</v>
      </c>
      <c r="Y834" s="117"/>
    </row>
    <row r="835" spans="2:25" ht="63.75">
      <c r="B835" s="67" t="s">
        <v>3445</v>
      </c>
      <c r="C835" s="15" t="s">
        <v>34</v>
      </c>
      <c r="D835" s="212" t="s">
        <v>3446</v>
      </c>
      <c r="E835" s="199" t="s">
        <v>3447</v>
      </c>
      <c r="F835" s="9" t="s">
        <v>3448</v>
      </c>
      <c r="G835" s="117"/>
      <c r="H835" s="8" t="s">
        <v>30</v>
      </c>
      <c r="I835" s="118">
        <v>0</v>
      </c>
      <c r="J835" s="78">
        <v>470000000</v>
      </c>
      <c r="K835" s="71" t="s">
        <v>31</v>
      </c>
      <c r="L835" s="119" t="s">
        <v>197</v>
      </c>
      <c r="M835" s="98" t="s">
        <v>39</v>
      </c>
      <c r="N835" s="72" t="s">
        <v>74</v>
      </c>
      <c r="O835" s="123" t="s">
        <v>1814</v>
      </c>
      <c r="P835" s="15" t="s">
        <v>37</v>
      </c>
      <c r="Q835" s="73" t="s">
        <v>94</v>
      </c>
      <c r="R835" s="15" t="s">
        <v>26</v>
      </c>
      <c r="S835" s="256">
        <v>6</v>
      </c>
      <c r="T835" s="267">
        <v>44800</v>
      </c>
      <c r="U835" s="14">
        <v>0</v>
      </c>
      <c r="V835" s="14">
        <f t="shared" si="26"/>
        <v>0</v>
      </c>
      <c r="W835" s="67" t="s">
        <v>75</v>
      </c>
      <c r="X835" s="10" t="s">
        <v>32</v>
      </c>
      <c r="Y835" s="117" t="s">
        <v>2181</v>
      </c>
    </row>
    <row r="836" spans="2:25" ht="63.75">
      <c r="B836" s="67" t="s">
        <v>3449</v>
      </c>
      <c r="C836" s="15" t="s">
        <v>34</v>
      </c>
      <c r="D836" s="212" t="s">
        <v>3446</v>
      </c>
      <c r="E836" s="199" t="s">
        <v>3447</v>
      </c>
      <c r="F836" s="9" t="s">
        <v>3448</v>
      </c>
      <c r="G836" s="117"/>
      <c r="H836" s="8" t="s">
        <v>30</v>
      </c>
      <c r="I836" s="118">
        <v>0</v>
      </c>
      <c r="J836" s="78">
        <v>470000000</v>
      </c>
      <c r="K836" s="71" t="s">
        <v>31</v>
      </c>
      <c r="L836" s="119" t="s">
        <v>197</v>
      </c>
      <c r="M836" s="98" t="s">
        <v>39</v>
      </c>
      <c r="N836" s="72" t="s">
        <v>74</v>
      </c>
      <c r="O836" s="123" t="s">
        <v>1814</v>
      </c>
      <c r="P836" s="15" t="s">
        <v>37</v>
      </c>
      <c r="Q836" s="73" t="s">
        <v>94</v>
      </c>
      <c r="R836" s="15" t="s">
        <v>26</v>
      </c>
      <c r="S836" s="256">
        <v>6</v>
      </c>
      <c r="T836" s="267">
        <v>2310</v>
      </c>
      <c r="U836" s="290">
        <f>S836*T836</f>
        <v>13860</v>
      </c>
      <c r="V836" s="14">
        <f t="shared" si="26"/>
        <v>15523.2</v>
      </c>
      <c r="W836" s="67" t="s">
        <v>75</v>
      </c>
      <c r="X836" s="10" t="s">
        <v>32</v>
      </c>
      <c r="Y836" s="117"/>
    </row>
    <row r="837" spans="2:25" ht="63.75">
      <c r="B837" s="67" t="s">
        <v>3450</v>
      </c>
      <c r="C837" s="15" t="s">
        <v>34</v>
      </c>
      <c r="D837" s="212" t="s">
        <v>3451</v>
      </c>
      <c r="E837" s="255" t="s">
        <v>3452</v>
      </c>
      <c r="F837" s="9" t="s">
        <v>3453</v>
      </c>
      <c r="G837" s="117"/>
      <c r="H837" s="8" t="s">
        <v>30</v>
      </c>
      <c r="I837" s="118">
        <v>0</v>
      </c>
      <c r="J837" s="78">
        <v>470000000</v>
      </c>
      <c r="K837" s="71" t="s">
        <v>31</v>
      </c>
      <c r="L837" s="119" t="s">
        <v>197</v>
      </c>
      <c r="M837" s="98" t="s">
        <v>39</v>
      </c>
      <c r="N837" s="72" t="s">
        <v>74</v>
      </c>
      <c r="O837" s="123" t="s">
        <v>1814</v>
      </c>
      <c r="P837" s="15" t="s">
        <v>37</v>
      </c>
      <c r="Q837" s="73" t="s">
        <v>94</v>
      </c>
      <c r="R837" s="15" t="s">
        <v>26</v>
      </c>
      <c r="S837" s="256">
        <v>20</v>
      </c>
      <c r="T837" s="267">
        <v>5500</v>
      </c>
      <c r="U837" s="14">
        <v>0</v>
      </c>
      <c r="V837" s="14">
        <f t="shared" si="26"/>
        <v>0</v>
      </c>
      <c r="W837" s="67" t="s">
        <v>75</v>
      </c>
      <c r="X837" s="10" t="s">
        <v>32</v>
      </c>
      <c r="Y837" s="117" t="s">
        <v>2181</v>
      </c>
    </row>
    <row r="838" spans="2:25" ht="63.75">
      <c r="B838" s="67" t="s">
        <v>3454</v>
      </c>
      <c r="C838" s="15" t="s">
        <v>34</v>
      </c>
      <c r="D838" s="212" t="s">
        <v>3451</v>
      </c>
      <c r="E838" s="255" t="s">
        <v>3452</v>
      </c>
      <c r="F838" s="9" t="s">
        <v>3453</v>
      </c>
      <c r="G838" s="117"/>
      <c r="H838" s="8" t="s">
        <v>30</v>
      </c>
      <c r="I838" s="118">
        <v>0</v>
      </c>
      <c r="J838" s="78">
        <v>470000000</v>
      </c>
      <c r="K838" s="71" t="s">
        <v>31</v>
      </c>
      <c r="L838" s="119" t="s">
        <v>197</v>
      </c>
      <c r="M838" s="98" t="s">
        <v>39</v>
      </c>
      <c r="N838" s="72" t="s">
        <v>74</v>
      </c>
      <c r="O838" s="123" t="s">
        <v>1814</v>
      </c>
      <c r="P838" s="15" t="s">
        <v>37</v>
      </c>
      <c r="Q838" s="73" t="s">
        <v>94</v>
      </c>
      <c r="R838" s="15" t="s">
        <v>26</v>
      </c>
      <c r="S838" s="256">
        <v>20</v>
      </c>
      <c r="T838" s="267">
        <v>352</v>
      </c>
      <c r="U838" s="290">
        <f>S838*T838</f>
        <v>7040</v>
      </c>
      <c r="V838" s="14">
        <f t="shared" si="26"/>
        <v>7884.800000000001</v>
      </c>
      <c r="W838" s="67" t="s">
        <v>75</v>
      </c>
      <c r="X838" s="10" t="s">
        <v>32</v>
      </c>
      <c r="Y838" s="117"/>
    </row>
    <row r="839" spans="2:25" ht="63.75">
      <c r="B839" s="67" t="s">
        <v>3455</v>
      </c>
      <c r="C839" s="15" t="s">
        <v>34</v>
      </c>
      <c r="D839" s="212" t="s">
        <v>3456</v>
      </c>
      <c r="E839" s="259" t="s">
        <v>3457</v>
      </c>
      <c r="F839" s="9" t="s">
        <v>3458</v>
      </c>
      <c r="G839" s="117"/>
      <c r="H839" s="8" t="s">
        <v>30</v>
      </c>
      <c r="I839" s="118">
        <v>0</v>
      </c>
      <c r="J839" s="78">
        <v>470000000</v>
      </c>
      <c r="K839" s="71" t="s">
        <v>31</v>
      </c>
      <c r="L839" s="119" t="s">
        <v>197</v>
      </c>
      <c r="M839" s="98" t="s">
        <v>39</v>
      </c>
      <c r="N839" s="72" t="s">
        <v>74</v>
      </c>
      <c r="O839" s="123" t="s">
        <v>1814</v>
      </c>
      <c r="P839" s="15" t="s">
        <v>37</v>
      </c>
      <c r="Q839" s="73" t="s">
        <v>94</v>
      </c>
      <c r="R839" s="15" t="s">
        <v>26</v>
      </c>
      <c r="S839" s="256">
        <v>40</v>
      </c>
      <c r="T839" s="267">
        <v>5500</v>
      </c>
      <c r="U839" s="14">
        <v>0</v>
      </c>
      <c r="V839" s="14">
        <f t="shared" si="26"/>
        <v>0</v>
      </c>
      <c r="W839" s="67" t="s">
        <v>75</v>
      </c>
      <c r="X839" s="10" t="s">
        <v>32</v>
      </c>
      <c r="Y839" s="117" t="s">
        <v>2181</v>
      </c>
    </row>
    <row r="840" spans="2:25" ht="63.75">
      <c r="B840" s="67" t="s">
        <v>3459</v>
      </c>
      <c r="C840" s="15" t="s">
        <v>34</v>
      </c>
      <c r="D840" s="212" t="s">
        <v>3456</v>
      </c>
      <c r="E840" s="259" t="s">
        <v>3457</v>
      </c>
      <c r="F840" s="9" t="s">
        <v>3458</v>
      </c>
      <c r="G840" s="117"/>
      <c r="H840" s="8" t="s">
        <v>30</v>
      </c>
      <c r="I840" s="118">
        <v>0</v>
      </c>
      <c r="J840" s="78">
        <v>470000000</v>
      </c>
      <c r="K840" s="71" t="s">
        <v>31</v>
      </c>
      <c r="L840" s="119" t="s">
        <v>197</v>
      </c>
      <c r="M840" s="98" t="s">
        <v>39</v>
      </c>
      <c r="N840" s="72" t="s">
        <v>74</v>
      </c>
      <c r="O840" s="123" t="s">
        <v>1814</v>
      </c>
      <c r="P840" s="15" t="s">
        <v>37</v>
      </c>
      <c r="Q840" s="73" t="s">
        <v>94</v>
      </c>
      <c r="R840" s="15" t="s">
        <v>26</v>
      </c>
      <c r="S840" s="256">
        <v>40</v>
      </c>
      <c r="T840" s="267">
        <v>902</v>
      </c>
      <c r="U840" s="290">
        <f>S840*T840</f>
        <v>36080</v>
      </c>
      <c r="V840" s="14">
        <f t="shared" si="26"/>
        <v>40409.600000000006</v>
      </c>
      <c r="W840" s="67" t="s">
        <v>75</v>
      </c>
      <c r="X840" s="10" t="s">
        <v>32</v>
      </c>
      <c r="Y840" s="117"/>
    </row>
    <row r="841" spans="2:25" ht="63.75">
      <c r="B841" s="67" t="s">
        <v>3460</v>
      </c>
      <c r="C841" s="15" t="s">
        <v>34</v>
      </c>
      <c r="D841" s="246" t="s">
        <v>3175</v>
      </c>
      <c r="E841" s="251" t="s">
        <v>3176</v>
      </c>
      <c r="F841" s="268" t="s">
        <v>3461</v>
      </c>
      <c r="G841" s="117"/>
      <c r="H841" s="8" t="s">
        <v>30</v>
      </c>
      <c r="I841" s="118">
        <v>0</v>
      </c>
      <c r="J841" s="78">
        <v>470000000</v>
      </c>
      <c r="K841" s="71" t="s">
        <v>31</v>
      </c>
      <c r="L841" s="119" t="s">
        <v>197</v>
      </c>
      <c r="M841" s="98" t="s">
        <v>39</v>
      </c>
      <c r="N841" s="72" t="s">
        <v>74</v>
      </c>
      <c r="O841" s="123" t="s">
        <v>1814</v>
      </c>
      <c r="P841" s="15" t="s">
        <v>37</v>
      </c>
      <c r="Q841" s="73" t="s">
        <v>94</v>
      </c>
      <c r="R841" s="15" t="s">
        <v>26</v>
      </c>
      <c r="S841" s="256">
        <v>1</v>
      </c>
      <c r="T841" s="267">
        <v>13392.86</v>
      </c>
      <c r="U841" s="14">
        <v>0</v>
      </c>
      <c r="V841" s="14">
        <f t="shared" si="26"/>
        <v>0</v>
      </c>
      <c r="W841" s="67" t="s">
        <v>75</v>
      </c>
      <c r="X841" s="10" t="s">
        <v>32</v>
      </c>
      <c r="Y841" s="117" t="s">
        <v>2181</v>
      </c>
    </row>
    <row r="842" spans="2:25" ht="63.75">
      <c r="B842" s="67" t="s">
        <v>3462</v>
      </c>
      <c r="C842" s="15" t="s">
        <v>34</v>
      </c>
      <c r="D842" s="246" t="s">
        <v>3175</v>
      </c>
      <c r="E842" s="251" t="s">
        <v>3176</v>
      </c>
      <c r="F842" s="268" t="s">
        <v>3461</v>
      </c>
      <c r="G842" s="117"/>
      <c r="H842" s="8" t="s">
        <v>30</v>
      </c>
      <c r="I842" s="118">
        <v>0</v>
      </c>
      <c r="J842" s="78">
        <v>470000000</v>
      </c>
      <c r="K842" s="71" t="s">
        <v>31</v>
      </c>
      <c r="L842" s="119" t="s">
        <v>197</v>
      </c>
      <c r="M842" s="98" t="s">
        <v>39</v>
      </c>
      <c r="N842" s="72" t="s">
        <v>74</v>
      </c>
      <c r="O842" s="123" t="s">
        <v>1814</v>
      </c>
      <c r="P842" s="15" t="s">
        <v>37</v>
      </c>
      <c r="Q842" s="73" t="s">
        <v>94</v>
      </c>
      <c r="R842" s="15" t="s">
        <v>26</v>
      </c>
      <c r="S842" s="256">
        <v>1</v>
      </c>
      <c r="T842" s="267">
        <v>44000</v>
      </c>
      <c r="U842" s="290">
        <f>S842*T842</f>
        <v>44000</v>
      </c>
      <c r="V842" s="14">
        <f t="shared" si="26"/>
        <v>49280.00000000001</v>
      </c>
      <c r="W842" s="67" t="s">
        <v>75</v>
      </c>
      <c r="X842" s="10" t="s">
        <v>32</v>
      </c>
      <c r="Y842" s="117"/>
    </row>
    <row r="843" spans="2:25" ht="63.75">
      <c r="B843" s="67" t="s">
        <v>3463</v>
      </c>
      <c r="C843" s="15" t="s">
        <v>34</v>
      </c>
      <c r="D843" s="246" t="s">
        <v>3175</v>
      </c>
      <c r="E843" s="251" t="s">
        <v>3176</v>
      </c>
      <c r="F843" s="269" t="s">
        <v>3464</v>
      </c>
      <c r="G843" s="117"/>
      <c r="H843" s="8" t="s">
        <v>30</v>
      </c>
      <c r="I843" s="118">
        <v>0</v>
      </c>
      <c r="J843" s="78">
        <v>470000000</v>
      </c>
      <c r="K843" s="71" t="s">
        <v>31</v>
      </c>
      <c r="L843" s="119" t="s">
        <v>197</v>
      </c>
      <c r="M843" s="98" t="s">
        <v>39</v>
      </c>
      <c r="N843" s="72" t="s">
        <v>74</v>
      </c>
      <c r="O843" s="123" t="s">
        <v>1814</v>
      </c>
      <c r="P843" s="15" t="s">
        <v>37</v>
      </c>
      <c r="Q843" s="73" t="s">
        <v>94</v>
      </c>
      <c r="R843" s="15" t="s">
        <v>26</v>
      </c>
      <c r="S843" s="256">
        <v>1</v>
      </c>
      <c r="T843" s="267">
        <v>14285.71</v>
      </c>
      <c r="U843" s="14">
        <v>0</v>
      </c>
      <c r="V843" s="14">
        <f t="shared" si="26"/>
        <v>0</v>
      </c>
      <c r="W843" s="67" t="s">
        <v>75</v>
      </c>
      <c r="X843" s="10" t="s">
        <v>32</v>
      </c>
      <c r="Y843" s="117" t="s">
        <v>2181</v>
      </c>
    </row>
    <row r="844" spans="2:25" ht="63.75">
      <c r="B844" s="67" t="s">
        <v>3465</v>
      </c>
      <c r="C844" s="15" t="s">
        <v>34</v>
      </c>
      <c r="D844" s="246" t="s">
        <v>3175</v>
      </c>
      <c r="E844" s="251" t="s">
        <v>3176</v>
      </c>
      <c r="F844" s="269" t="s">
        <v>3464</v>
      </c>
      <c r="G844" s="117"/>
      <c r="H844" s="8" t="s">
        <v>30</v>
      </c>
      <c r="I844" s="118">
        <v>0</v>
      </c>
      <c r="J844" s="78">
        <v>470000000</v>
      </c>
      <c r="K844" s="71" t="s">
        <v>31</v>
      </c>
      <c r="L844" s="119" t="s">
        <v>197</v>
      </c>
      <c r="M844" s="98" t="s">
        <v>39</v>
      </c>
      <c r="N844" s="72" t="s">
        <v>74</v>
      </c>
      <c r="O844" s="123" t="s">
        <v>1814</v>
      </c>
      <c r="P844" s="15" t="s">
        <v>37</v>
      </c>
      <c r="Q844" s="73" t="s">
        <v>94</v>
      </c>
      <c r="R844" s="15" t="s">
        <v>26</v>
      </c>
      <c r="S844" s="256">
        <v>1</v>
      </c>
      <c r="T844" s="267">
        <v>25410</v>
      </c>
      <c r="U844" s="290">
        <f>S844*T844</f>
        <v>25410</v>
      </c>
      <c r="V844" s="14">
        <f t="shared" si="26"/>
        <v>28459.200000000004</v>
      </c>
      <c r="W844" s="67" t="s">
        <v>75</v>
      </c>
      <c r="X844" s="10" t="s">
        <v>32</v>
      </c>
      <c r="Y844" s="117"/>
    </row>
    <row r="845" spans="2:25" ht="63.75">
      <c r="B845" s="67" t="s">
        <v>3466</v>
      </c>
      <c r="C845" s="15" t="s">
        <v>34</v>
      </c>
      <c r="D845" s="212" t="s">
        <v>3467</v>
      </c>
      <c r="E845" s="199" t="s">
        <v>3468</v>
      </c>
      <c r="F845" s="76" t="s">
        <v>3469</v>
      </c>
      <c r="G845" s="117"/>
      <c r="H845" s="8" t="s">
        <v>30</v>
      </c>
      <c r="I845" s="118">
        <v>0</v>
      </c>
      <c r="J845" s="78">
        <v>470000000</v>
      </c>
      <c r="K845" s="71" t="s">
        <v>31</v>
      </c>
      <c r="L845" s="119" t="s">
        <v>197</v>
      </c>
      <c r="M845" s="98" t="s">
        <v>39</v>
      </c>
      <c r="N845" s="72" t="s">
        <v>74</v>
      </c>
      <c r="O845" s="123" t="s">
        <v>1814</v>
      </c>
      <c r="P845" s="15" t="s">
        <v>37</v>
      </c>
      <c r="Q845" s="73" t="s">
        <v>94</v>
      </c>
      <c r="R845" s="15" t="s">
        <v>26</v>
      </c>
      <c r="S845" s="256">
        <v>2</v>
      </c>
      <c r="T845" s="267">
        <v>38000</v>
      </c>
      <c r="U845" s="14">
        <v>0</v>
      </c>
      <c r="V845" s="14">
        <f t="shared" si="26"/>
        <v>0</v>
      </c>
      <c r="W845" s="67" t="s">
        <v>75</v>
      </c>
      <c r="X845" s="10" t="s">
        <v>32</v>
      </c>
      <c r="Y845" s="117" t="s">
        <v>2181</v>
      </c>
    </row>
    <row r="846" spans="2:25" ht="63.75">
      <c r="B846" s="67" t="s">
        <v>3470</v>
      </c>
      <c r="C846" s="15" t="s">
        <v>34</v>
      </c>
      <c r="D846" s="212" t="s">
        <v>3467</v>
      </c>
      <c r="E846" s="199" t="s">
        <v>3468</v>
      </c>
      <c r="F846" s="76" t="s">
        <v>3469</v>
      </c>
      <c r="G846" s="117"/>
      <c r="H846" s="8" t="s">
        <v>30</v>
      </c>
      <c r="I846" s="118">
        <v>0</v>
      </c>
      <c r="J846" s="78">
        <v>470000000</v>
      </c>
      <c r="K846" s="71" t="s">
        <v>31</v>
      </c>
      <c r="L846" s="119" t="s">
        <v>197</v>
      </c>
      <c r="M846" s="98" t="s">
        <v>39</v>
      </c>
      <c r="N846" s="72" t="s">
        <v>74</v>
      </c>
      <c r="O846" s="123" t="s">
        <v>1814</v>
      </c>
      <c r="P846" s="15" t="s">
        <v>37</v>
      </c>
      <c r="Q846" s="73" t="s">
        <v>94</v>
      </c>
      <c r="R846" s="15" t="s">
        <v>26</v>
      </c>
      <c r="S846" s="256">
        <v>2</v>
      </c>
      <c r="T846" s="267">
        <v>30360</v>
      </c>
      <c r="U846" s="290">
        <f>S846*T846</f>
        <v>60720</v>
      </c>
      <c r="V846" s="14">
        <f t="shared" si="26"/>
        <v>68006.40000000001</v>
      </c>
      <c r="W846" s="67" t="s">
        <v>75</v>
      </c>
      <c r="X846" s="10" t="s">
        <v>32</v>
      </c>
      <c r="Y846" s="117"/>
    </row>
    <row r="847" spans="2:25" ht="63.75">
      <c r="B847" s="67" t="s">
        <v>3471</v>
      </c>
      <c r="C847" s="15" t="s">
        <v>34</v>
      </c>
      <c r="D847" s="246" t="s">
        <v>3175</v>
      </c>
      <c r="E847" s="251" t="s">
        <v>3176</v>
      </c>
      <c r="F847" s="9" t="s">
        <v>3472</v>
      </c>
      <c r="G847" s="117"/>
      <c r="H847" s="8" t="s">
        <v>30</v>
      </c>
      <c r="I847" s="118">
        <v>0</v>
      </c>
      <c r="J847" s="78">
        <v>470000000</v>
      </c>
      <c r="K847" s="71" t="s">
        <v>31</v>
      </c>
      <c r="L847" s="119" t="s">
        <v>197</v>
      </c>
      <c r="M847" s="98" t="s">
        <v>39</v>
      </c>
      <c r="N847" s="72" t="s">
        <v>74</v>
      </c>
      <c r="O847" s="123" t="s">
        <v>1814</v>
      </c>
      <c r="P847" s="15" t="s">
        <v>37</v>
      </c>
      <c r="Q847" s="73" t="s">
        <v>94</v>
      </c>
      <c r="R847" s="15" t="s">
        <v>26</v>
      </c>
      <c r="S847" s="256">
        <v>5</v>
      </c>
      <c r="T847" s="267">
        <v>10000</v>
      </c>
      <c r="U847" s="14">
        <v>0</v>
      </c>
      <c r="V847" s="14">
        <f t="shared" si="26"/>
        <v>0</v>
      </c>
      <c r="W847" s="67" t="s">
        <v>75</v>
      </c>
      <c r="X847" s="10" t="s">
        <v>32</v>
      </c>
      <c r="Y847" s="117" t="s">
        <v>2181</v>
      </c>
    </row>
    <row r="848" spans="2:25" ht="63.75">
      <c r="B848" s="67" t="s">
        <v>3473</v>
      </c>
      <c r="C848" s="15" t="s">
        <v>34</v>
      </c>
      <c r="D848" s="246" t="s">
        <v>3175</v>
      </c>
      <c r="E848" s="251" t="s">
        <v>3176</v>
      </c>
      <c r="F848" s="9" t="s">
        <v>3472</v>
      </c>
      <c r="G848" s="117"/>
      <c r="H848" s="8" t="s">
        <v>30</v>
      </c>
      <c r="I848" s="118">
        <v>0</v>
      </c>
      <c r="J848" s="78">
        <v>470000000</v>
      </c>
      <c r="K848" s="71" t="s">
        <v>31</v>
      </c>
      <c r="L848" s="119" t="s">
        <v>197</v>
      </c>
      <c r="M848" s="98" t="s">
        <v>39</v>
      </c>
      <c r="N848" s="72" t="s">
        <v>74</v>
      </c>
      <c r="O848" s="123" t="s">
        <v>1814</v>
      </c>
      <c r="P848" s="15" t="s">
        <v>37</v>
      </c>
      <c r="Q848" s="73" t="s">
        <v>94</v>
      </c>
      <c r="R848" s="15" t="s">
        <v>26</v>
      </c>
      <c r="S848" s="256">
        <v>5</v>
      </c>
      <c r="T848" s="267">
        <v>880</v>
      </c>
      <c r="U848" s="290">
        <f>S848*T848</f>
        <v>4400</v>
      </c>
      <c r="V848" s="14">
        <f t="shared" si="26"/>
        <v>4928.000000000001</v>
      </c>
      <c r="W848" s="67" t="s">
        <v>75</v>
      </c>
      <c r="X848" s="10" t="s">
        <v>32</v>
      </c>
      <c r="Y848" s="117"/>
    </row>
    <row r="849" spans="2:25" ht="63.75">
      <c r="B849" s="67" t="s">
        <v>3474</v>
      </c>
      <c r="C849" s="15" t="s">
        <v>34</v>
      </c>
      <c r="D849" s="212" t="s">
        <v>3475</v>
      </c>
      <c r="E849" s="255" t="s">
        <v>3476</v>
      </c>
      <c r="F849" s="269" t="s">
        <v>3477</v>
      </c>
      <c r="G849" s="117"/>
      <c r="H849" s="8" t="s">
        <v>30</v>
      </c>
      <c r="I849" s="118">
        <v>0</v>
      </c>
      <c r="J849" s="78">
        <v>470000000</v>
      </c>
      <c r="K849" s="71" t="s">
        <v>31</v>
      </c>
      <c r="L849" s="119" t="s">
        <v>197</v>
      </c>
      <c r="M849" s="98" t="s">
        <v>39</v>
      </c>
      <c r="N849" s="72" t="s">
        <v>74</v>
      </c>
      <c r="O849" s="123" t="s">
        <v>1814</v>
      </c>
      <c r="P849" s="15" t="s">
        <v>37</v>
      </c>
      <c r="Q849" s="73" t="s">
        <v>124</v>
      </c>
      <c r="R849" s="15" t="s">
        <v>239</v>
      </c>
      <c r="S849" s="256">
        <v>2</v>
      </c>
      <c r="T849" s="267">
        <v>200000</v>
      </c>
      <c r="U849" s="14">
        <v>0</v>
      </c>
      <c r="V849" s="14">
        <f t="shared" si="26"/>
        <v>0</v>
      </c>
      <c r="W849" s="67" t="s">
        <v>75</v>
      </c>
      <c r="X849" s="10" t="s">
        <v>32</v>
      </c>
      <c r="Y849" s="117" t="s">
        <v>2181</v>
      </c>
    </row>
    <row r="850" spans="2:25" ht="63.75">
      <c r="B850" s="67" t="s">
        <v>3478</v>
      </c>
      <c r="C850" s="15" t="s">
        <v>34</v>
      </c>
      <c r="D850" s="212" t="s">
        <v>3475</v>
      </c>
      <c r="E850" s="255" t="s">
        <v>3476</v>
      </c>
      <c r="F850" s="269" t="s">
        <v>3477</v>
      </c>
      <c r="G850" s="117"/>
      <c r="H850" s="8" t="s">
        <v>30</v>
      </c>
      <c r="I850" s="118">
        <v>0</v>
      </c>
      <c r="J850" s="78">
        <v>470000000</v>
      </c>
      <c r="K850" s="71" t="s">
        <v>31</v>
      </c>
      <c r="L850" s="119" t="s">
        <v>197</v>
      </c>
      <c r="M850" s="98" t="s">
        <v>39</v>
      </c>
      <c r="N850" s="72" t="s">
        <v>74</v>
      </c>
      <c r="O850" s="123" t="s">
        <v>1814</v>
      </c>
      <c r="P850" s="15" t="s">
        <v>37</v>
      </c>
      <c r="Q850" s="73" t="s">
        <v>124</v>
      </c>
      <c r="R850" s="15" t="s">
        <v>239</v>
      </c>
      <c r="S850" s="256">
        <v>2</v>
      </c>
      <c r="T850" s="267">
        <v>152900</v>
      </c>
      <c r="U850" s="290">
        <f>S850*T850</f>
        <v>305800</v>
      </c>
      <c r="V850" s="14">
        <f t="shared" si="26"/>
        <v>342496.00000000006</v>
      </c>
      <c r="W850" s="67" t="s">
        <v>75</v>
      </c>
      <c r="X850" s="10" t="s">
        <v>32</v>
      </c>
      <c r="Y850" s="117"/>
    </row>
    <row r="851" spans="2:25" ht="63.75">
      <c r="B851" s="67" t="s">
        <v>3479</v>
      </c>
      <c r="C851" s="15" t="s">
        <v>34</v>
      </c>
      <c r="D851" s="212" t="s">
        <v>3480</v>
      </c>
      <c r="E851" s="259" t="s">
        <v>3481</v>
      </c>
      <c r="F851" s="76" t="s">
        <v>3482</v>
      </c>
      <c r="G851" s="117"/>
      <c r="H851" s="8" t="s">
        <v>30</v>
      </c>
      <c r="I851" s="118">
        <v>0</v>
      </c>
      <c r="J851" s="78">
        <v>470000000</v>
      </c>
      <c r="K851" s="71" t="s">
        <v>31</v>
      </c>
      <c r="L851" s="119" t="s">
        <v>197</v>
      </c>
      <c r="M851" s="98" t="s">
        <v>39</v>
      </c>
      <c r="N851" s="72" t="s">
        <v>74</v>
      </c>
      <c r="O851" s="123" t="s">
        <v>1814</v>
      </c>
      <c r="P851" s="15" t="s">
        <v>37</v>
      </c>
      <c r="Q851" s="73" t="s">
        <v>94</v>
      </c>
      <c r="R851" s="15" t="s">
        <v>26</v>
      </c>
      <c r="S851" s="256">
        <v>10</v>
      </c>
      <c r="T851" s="267">
        <v>1500</v>
      </c>
      <c r="U851" s="14">
        <v>0</v>
      </c>
      <c r="V851" s="14">
        <f t="shared" si="26"/>
        <v>0</v>
      </c>
      <c r="W851" s="67" t="s">
        <v>75</v>
      </c>
      <c r="X851" s="10" t="s">
        <v>32</v>
      </c>
      <c r="Y851" s="117" t="s">
        <v>2181</v>
      </c>
    </row>
    <row r="852" spans="2:25" ht="63.75">
      <c r="B852" s="67" t="s">
        <v>3483</v>
      </c>
      <c r="C852" s="15" t="s">
        <v>34</v>
      </c>
      <c r="D852" s="212" t="s">
        <v>3480</v>
      </c>
      <c r="E852" s="259" t="s">
        <v>3481</v>
      </c>
      <c r="F852" s="76" t="s">
        <v>3482</v>
      </c>
      <c r="G852" s="117"/>
      <c r="H852" s="8" t="s">
        <v>30</v>
      </c>
      <c r="I852" s="118">
        <v>0</v>
      </c>
      <c r="J852" s="78">
        <v>470000000</v>
      </c>
      <c r="K852" s="71" t="s">
        <v>31</v>
      </c>
      <c r="L852" s="119" t="s">
        <v>197</v>
      </c>
      <c r="M852" s="98" t="s">
        <v>39</v>
      </c>
      <c r="N852" s="72" t="s">
        <v>74</v>
      </c>
      <c r="O852" s="123" t="s">
        <v>1814</v>
      </c>
      <c r="P852" s="15" t="s">
        <v>37</v>
      </c>
      <c r="Q852" s="73" t="s">
        <v>94</v>
      </c>
      <c r="R852" s="15" t="s">
        <v>26</v>
      </c>
      <c r="S852" s="256">
        <v>10</v>
      </c>
      <c r="T852" s="267">
        <v>2640</v>
      </c>
      <c r="U852" s="290">
        <f>S852*T852</f>
        <v>26400</v>
      </c>
      <c r="V852" s="14">
        <f t="shared" si="26"/>
        <v>29568.000000000004</v>
      </c>
      <c r="W852" s="67" t="s">
        <v>75</v>
      </c>
      <c r="X852" s="10" t="s">
        <v>32</v>
      </c>
      <c r="Y852" s="117"/>
    </row>
    <row r="853" spans="2:25" ht="63.75">
      <c r="B853" s="67" t="s">
        <v>3484</v>
      </c>
      <c r="C853" s="15" t="s">
        <v>34</v>
      </c>
      <c r="D853" s="212" t="s">
        <v>3485</v>
      </c>
      <c r="E853" s="199" t="s">
        <v>3486</v>
      </c>
      <c r="F853" s="9" t="s">
        <v>3487</v>
      </c>
      <c r="G853" s="117"/>
      <c r="H853" s="8" t="s">
        <v>30</v>
      </c>
      <c r="I853" s="118">
        <v>0</v>
      </c>
      <c r="J853" s="78">
        <v>470000000</v>
      </c>
      <c r="K853" s="71" t="s">
        <v>31</v>
      </c>
      <c r="L853" s="119" t="s">
        <v>197</v>
      </c>
      <c r="M853" s="98" t="s">
        <v>39</v>
      </c>
      <c r="N853" s="72" t="s">
        <v>74</v>
      </c>
      <c r="O853" s="123" t="s">
        <v>1814</v>
      </c>
      <c r="P853" s="15" t="s">
        <v>37</v>
      </c>
      <c r="Q853" s="73" t="s">
        <v>94</v>
      </c>
      <c r="R853" s="15" t="s">
        <v>26</v>
      </c>
      <c r="S853" s="256">
        <v>6</v>
      </c>
      <c r="T853" s="267">
        <v>7000</v>
      </c>
      <c r="U853" s="14">
        <v>0</v>
      </c>
      <c r="V853" s="14">
        <f t="shared" si="26"/>
        <v>0</v>
      </c>
      <c r="W853" s="67" t="s">
        <v>75</v>
      </c>
      <c r="X853" s="10" t="s">
        <v>32</v>
      </c>
      <c r="Y853" s="117" t="s">
        <v>2181</v>
      </c>
    </row>
    <row r="854" spans="2:25" ht="63.75">
      <c r="B854" s="67" t="s">
        <v>3488</v>
      </c>
      <c r="C854" s="15" t="s">
        <v>34</v>
      </c>
      <c r="D854" s="212" t="s">
        <v>3485</v>
      </c>
      <c r="E854" s="199" t="s">
        <v>3486</v>
      </c>
      <c r="F854" s="9" t="s">
        <v>3487</v>
      </c>
      <c r="G854" s="117"/>
      <c r="H854" s="8" t="s">
        <v>30</v>
      </c>
      <c r="I854" s="118">
        <v>0</v>
      </c>
      <c r="J854" s="78">
        <v>470000000</v>
      </c>
      <c r="K854" s="71" t="s">
        <v>31</v>
      </c>
      <c r="L854" s="119" t="s">
        <v>197</v>
      </c>
      <c r="M854" s="98" t="s">
        <v>39</v>
      </c>
      <c r="N854" s="72" t="s">
        <v>74</v>
      </c>
      <c r="O854" s="123" t="s">
        <v>1814</v>
      </c>
      <c r="P854" s="15" t="s">
        <v>37</v>
      </c>
      <c r="Q854" s="73" t="s">
        <v>94</v>
      </c>
      <c r="R854" s="15" t="s">
        <v>26</v>
      </c>
      <c r="S854" s="256">
        <v>6</v>
      </c>
      <c r="T854" s="267">
        <v>7370</v>
      </c>
      <c r="U854" s="290">
        <f>S854*T854</f>
        <v>44220</v>
      </c>
      <c r="V854" s="14">
        <f t="shared" si="26"/>
        <v>49526.4</v>
      </c>
      <c r="W854" s="67" t="s">
        <v>75</v>
      </c>
      <c r="X854" s="10" t="s">
        <v>32</v>
      </c>
      <c r="Y854" s="117"/>
    </row>
    <row r="855" spans="2:25" ht="63.75">
      <c r="B855" s="67" t="s">
        <v>3489</v>
      </c>
      <c r="C855" s="15" t="s">
        <v>34</v>
      </c>
      <c r="D855" s="246" t="s">
        <v>856</v>
      </c>
      <c r="E855" s="251" t="s">
        <v>3490</v>
      </c>
      <c r="F855" s="269" t="s">
        <v>3491</v>
      </c>
      <c r="G855" s="117"/>
      <c r="H855" s="8" t="s">
        <v>30</v>
      </c>
      <c r="I855" s="118">
        <v>0</v>
      </c>
      <c r="J855" s="78">
        <v>470000000</v>
      </c>
      <c r="K855" s="71" t="s">
        <v>31</v>
      </c>
      <c r="L855" s="119" t="s">
        <v>197</v>
      </c>
      <c r="M855" s="98" t="s">
        <v>39</v>
      </c>
      <c r="N855" s="72" t="s">
        <v>74</v>
      </c>
      <c r="O855" s="123" t="s">
        <v>1814</v>
      </c>
      <c r="P855" s="15" t="s">
        <v>37</v>
      </c>
      <c r="Q855" s="73" t="s">
        <v>124</v>
      </c>
      <c r="R855" s="15" t="s">
        <v>239</v>
      </c>
      <c r="S855" s="256">
        <v>6</v>
      </c>
      <c r="T855" s="267">
        <v>10000</v>
      </c>
      <c r="U855" s="14">
        <v>0</v>
      </c>
      <c r="V855" s="14">
        <f t="shared" si="26"/>
        <v>0</v>
      </c>
      <c r="W855" s="67" t="s">
        <v>75</v>
      </c>
      <c r="X855" s="10" t="s">
        <v>32</v>
      </c>
      <c r="Y855" s="117" t="s">
        <v>2181</v>
      </c>
    </row>
    <row r="856" spans="2:25" ht="63.75">
      <c r="B856" s="67" t="s">
        <v>3492</v>
      </c>
      <c r="C856" s="15" t="s">
        <v>34</v>
      </c>
      <c r="D856" s="246" t="s">
        <v>856</v>
      </c>
      <c r="E856" s="251" t="s">
        <v>3490</v>
      </c>
      <c r="F856" s="269" t="s">
        <v>3491</v>
      </c>
      <c r="G856" s="117"/>
      <c r="H856" s="8" t="s">
        <v>30</v>
      </c>
      <c r="I856" s="118">
        <v>0</v>
      </c>
      <c r="J856" s="78">
        <v>470000000</v>
      </c>
      <c r="K856" s="71" t="s">
        <v>31</v>
      </c>
      <c r="L856" s="119" t="s">
        <v>197</v>
      </c>
      <c r="M856" s="98" t="s">
        <v>39</v>
      </c>
      <c r="N856" s="72" t="s">
        <v>74</v>
      </c>
      <c r="O856" s="123" t="s">
        <v>1814</v>
      </c>
      <c r="P856" s="15" t="s">
        <v>37</v>
      </c>
      <c r="Q856" s="73" t="s">
        <v>124</v>
      </c>
      <c r="R856" s="15" t="s">
        <v>239</v>
      </c>
      <c r="S856" s="256">
        <v>6</v>
      </c>
      <c r="T856" s="267">
        <v>1100</v>
      </c>
      <c r="U856" s="290">
        <f>S856*T856</f>
        <v>6600</v>
      </c>
      <c r="V856" s="14">
        <f t="shared" si="26"/>
        <v>7392.000000000001</v>
      </c>
      <c r="W856" s="67" t="s">
        <v>75</v>
      </c>
      <c r="X856" s="10" t="s">
        <v>32</v>
      </c>
      <c r="Y856" s="117"/>
    </row>
    <row r="857" spans="2:25" ht="63.75">
      <c r="B857" s="67" t="s">
        <v>3493</v>
      </c>
      <c r="C857" s="15" t="s">
        <v>34</v>
      </c>
      <c r="D857" s="212" t="s">
        <v>3494</v>
      </c>
      <c r="E857" s="199" t="s">
        <v>3495</v>
      </c>
      <c r="F857" s="9" t="s">
        <v>3496</v>
      </c>
      <c r="G857" s="117"/>
      <c r="H857" s="8" t="s">
        <v>30</v>
      </c>
      <c r="I857" s="118">
        <v>0</v>
      </c>
      <c r="J857" s="78">
        <v>470000000</v>
      </c>
      <c r="K857" s="71" t="s">
        <v>31</v>
      </c>
      <c r="L857" s="119" t="s">
        <v>197</v>
      </c>
      <c r="M857" s="98" t="s">
        <v>39</v>
      </c>
      <c r="N857" s="72" t="s">
        <v>74</v>
      </c>
      <c r="O857" s="123" t="s">
        <v>1814</v>
      </c>
      <c r="P857" s="15" t="s">
        <v>37</v>
      </c>
      <c r="Q857" s="73" t="s">
        <v>124</v>
      </c>
      <c r="R857" s="15" t="s">
        <v>239</v>
      </c>
      <c r="S857" s="256">
        <v>10</v>
      </c>
      <c r="T857" s="267">
        <v>2000</v>
      </c>
      <c r="U857" s="14">
        <v>0</v>
      </c>
      <c r="V857" s="14">
        <f t="shared" si="26"/>
        <v>0</v>
      </c>
      <c r="W857" s="67" t="s">
        <v>75</v>
      </c>
      <c r="X857" s="10" t="s">
        <v>32</v>
      </c>
      <c r="Y857" s="117" t="s">
        <v>2181</v>
      </c>
    </row>
    <row r="858" spans="2:25" ht="63.75">
      <c r="B858" s="67" t="s">
        <v>3497</v>
      </c>
      <c r="C858" s="15" t="s">
        <v>34</v>
      </c>
      <c r="D858" s="212" t="s">
        <v>3494</v>
      </c>
      <c r="E858" s="199" t="s">
        <v>3495</v>
      </c>
      <c r="F858" s="9" t="s">
        <v>3496</v>
      </c>
      <c r="G858" s="117"/>
      <c r="H858" s="8" t="s">
        <v>30</v>
      </c>
      <c r="I858" s="118">
        <v>0</v>
      </c>
      <c r="J858" s="78">
        <v>470000000</v>
      </c>
      <c r="K858" s="71" t="s">
        <v>31</v>
      </c>
      <c r="L858" s="119" t="s">
        <v>197</v>
      </c>
      <c r="M858" s="98" t="s">
        <v>39</v>
      </c>
      <c r="N858" s="72" t="s">
        <v>74</v>
      </c>
      <c r="O858" s="123" t="s">
        <v>1814</v>
      </c>
      <c r="P858" s="15" t="s">
        <v>37</v>
      </c>
      <c r="Q858" s="73" t="s">
        <v>124</v>
      </c>
      <c r="R858" s="15" t="s">
        <v>239</v>
      </c>
      <c r="S858" s="256">
        <v>10</v>
      </c>
      <c r="T858" s="267">
        <v>2420</v>
      </c>
      <c r="U858" s="290">
        <f>S858*T858</f>
        <v>24200</v>
      </c>
      <c r="V858" s="14">
        <f t="shared" si="26"/>
        <v>27104.000000000004</v>
      </c>
      <c r="W858" s="67" t="s">
        <v>75</v>
      </c>
      <c r="X858" s="10" t="s">
        <v>32</v>
      </c>
      <c r="Y858" s="117"/>
    </row>
    <row r="859" spans="2:25" ht="63.75">
      <c r="B859" s="67" t="s">
        <v>3498</v>
      </c>
      <c r="C859" s="15" t="s">
        <v>34</v>
      </c>
      <c r="D859" s="212" t="s">
        <v>3494</v>
      </c>
      <c r="E859" s="199" t="s">
        <v>3495</v>
      </c>
      <c r="F859" s="9" t="s">
        <v>3499</v>
      </c>
      <c r="G859" s="117"/>
      <c r="H859" s="8" t="s">
        <v>30</v>
      </c>
      <c r="I859" s="118">
        <v>0</v>
      </c>
      <c r="J859" s="78">
        <v>470000000</v>
      </c>
      <c r="K859" s="71" t="s">
        <v>31</v>
      </c>
      <c r="L859" s="119" t="s">
        <v>197</v>
      </c>
      <c r="M859" s="98" t="s">
        <v>39</v>
      </c>
      <c r="N859" s="72" t="s">
        <v>74</v>
      </c>
      <c r="O859" s="123" t="s">
        <v>1814</v>
      </c>
      <c r="P859" s="15" t="s">
        <v>37</v>
      </c>
      <c r="Q859" s="73" t="s">
        <v>124</v>
      </c>
      <c r="R859" s="15" t="s">
        <v>239</v>
      </c>
      <c r="S859" s="256">
        <v>10</v>
      </c>
      <c r="T859" s="267">
        <v>2000</v>
      </c>
      <c r="U859" s="14">
        <v>0</v>
      </c>
      <c r="V859" s="14">
        <f t="shared" si="26"/>
        <v>0</v>
      </c>
      <c r="W859" s="67" t="s">
        <v>75</v>
      </c>
      <c r="X859" s="10" t="s">
        <v>32</v>
      </c>
      <c r="Y859" s="117" t="s">
        <v>2181</v>
      </c>
    </row>
    <row r="860" spans="2:25" ht="63.75">
      <c r="B860" s="67" t="s">
        <v>3500</v>
      </c>
      <c r="C860" s="15" t="s">
        <v>34</v>
      </c>
      <c r="D860" s="212" t="s">
        <v>3494</v>
      </c>
      <c r="E860" s="199" t="s">
        <v>3495</v>
      </c>
      <c r="F860" s="9" t="s">
        <v>3499</v>
      </c>
      <c r="G860" s="117"/>
      <c r="H860" s="8" t="s">
        <v>30</v>
      </c>
      <c r="I860" s="118">
        <v>0</v>
      </c>
      <c r="J860" s="78">
        <v>470000000</v>
      </c>
      <c r="K860" s="71" t="s">
        <v>31</v>
      </c>
      <c r="L860" s="119" t="s">
        <v>197</v>
      </c>
      <c r="M860" s="98" t="s">
        <v>39</v>
      </c>
      <c r="N860" s="72" t="s">
        <v>74</v>
      </c>
      <c r="O860" s="123" t="s">
        <v>1814</v>
      </c>
      <c r="P860" s="15" t="s">
        <v>37</v>
      </c>
      <c r="Q860" s="73" t="s">
        <v>124</v>
      </c>
      <c r="R860" s="15" t="s">
        <v>239</v>
      </c>
      <c r="S860" s="256">
        <v>10</v>
      </c>
      <c r="T860" s="267">
        <v>2420</v>
      </c>
      <c r="U860" s="290">
        <f>S860*T860</f>
        <v>24200</v>
      </c>
      <c r="V860" s="14">
        <f t="shared" si="26"/>
        <v>27104.000000000004</v>
      </c>
      <c r="W860" s="67" t="s">
        <v>75</v>
      </c>
      <c r="X860" s="10" t="s">
        <v>32</v>
      </c>
      <c r="Y860" s="117"/>
    </row>
    <row r="861" spans="2:25" ht="63.75">
      <c r="B861" s="67" t="s">
        <v>3501</v>
      </c>
      <c r="C861" s="15" t="s">
        <v>34</v>
      </c>
      <c r="D861" s="212" t="s">
        <v>3502</v>
      </c>
      <c r="E861" s="199" t="s">
        <v>3503</v>
      </c>
      <c r="F861" s="76" t="s">
        <v>3504</v>
      </c>
      <c r="G861" s="117"/>
      <c r="H861" s="8" t="s">
        <v>30</v>
      </c>
      <c r="I861" s="118">
        <v>0</v>
      </c>
      <c r="J861" s="78">
        <v>470000000</v>
      </c>
      <c r="K861" s="71" t="s">
        <v>31</v>
      </c>
      <c r="L861" s="119" t="s">
        <v>197</v>
      </c>
      <c r="M861" s="98" t="s">
        <v>39</v>
      </c>
      <c r="N861" s="72" t="s">
        <v>74</v>
      </c>
      <c r="O861" s="123" t="s">
        <v>1814</v>
      </c>
      <c r="P861" s="15" t="s">
        <v>37</v>
      </c>
      <c r="Q861" s="73" t="s">
        <v>94</v>
      </c>
      <c r="R861" s="15" t="s">
        <v>26</v>
      </c>
      <c r="S861" s="256">
        <v>5</v>
      </c>
      <c r="T861" s="267">
        <v>7000</v>
      </c>
      <c r="U861" s="14">
        <v>0</v>
      </c>
      <c r="V861" s="14">
        <f t="shared" si="26"/>
        <v>0</v>
      </c>
      <c r="W861" s="67" t="s">
        <v>75</v>
      </c>
      <c r="X861" s="10" t="s">
        <v>32</v>
      </c>
      <c r="Y861" s="117" t="s">
        <v>2181</v>
      </c>
    </row>
    <row r="862" spans="2:25" ht="63.75">
      <c r="B862" s="67" t="s">
        <v>3505</v>
      </c>
      <c r="C862" s="15" t="s">
        <v>34</v>
      </c>
      <c r="D862" s="212" t="s">
        <v>3502</v>
      </c>
      <c r="E862" s="199" t="s">
        <v>3503</v>
      </c>
      <c r="F862" s="76" t="s">
        <v>3504</v>
      </c>
      <c r="G862" s="117"/>
      <c r="H862" s="8" t="s">
        <v>30</v>
      </c>
      <c r="I862" s="118">
        <v>0</v>
      </c>
      <c r="J862" s="78">
        <v>470000000</v>
      </c>
      <c r="K862" s="71" t="s">
        <v>31</v>
      </c>
      <c r="L862" s="119" t="s">
        <v>197</v>
      </c>
      <c r="M862" s="98" t="s">
        <v>39</v>
      </c>
      <c r="N862" s="72" t="s">
        <v>74</v>
      </c>
      <c r="O862" s="123" t="s">
        <v>1814</v>
      </c>
      <c r="P862" s="15" t="s">
        <v>37</v>
      </c>
      <c r="Q862" s="73" t="s">
        <v>94</v>
      </c>
      <c r="R862" s="15" t="s">
        <v>26</v>
      </c>
      <c r="S862" s="256">
        <v>5</v>
      </c>
      <c r="T862" s="267">
        <v>3520</v>
      </c>
      <c r="U862" s="290">
        <f>S862*T862</f>
        <v>17600</v>
      </c>
      <c r="V862" s="14">
        <f t="shared" si="26"/>
        <v>19712.000000000004</v>
      </c>
      <c r="W862" s="67" t="s">
        <v>75</v>
      </c>
      <c r="X862" s="10" t="s">
        <v>32</v>
      </c>
      <c r="Y862" s="117"/>
    </row>
    <row r="863" spans="2:25" ht="63.75">
      <c r="B863" s="67" t="s">
        <v>3506</v>
      </c>
      <c r="C863" s="15" t="s">
        <v>34</v>
      </c>
      <c r="D863" s="212" t="s">
        <v>3507</v>
      </c>
      <c r="E863" s="9" t="s">
        <v>3154</v>
      </c>
      <c r="F863" s="9" t="s">
        <v>3508</v>
      </c>
      <c r="G863" s="117"/>
      <c r="H863" s="8" t="s">
        <v>30</v>
      </c>
      <c r="I863" s="118">
        <v>0</v>
      </c>
      <c r="J863" s="78">
        <v>470000000</v>
      </c>
      <c r="K863" s="71" t="s">
        <v>31</v>
      </c>
      <c r="L863" s="119" t="s">
        <v>197</v>
      </c>
      <c r="M863" s="98" t="s">
        <v>39</v>
      </c>
      <c r="N863" s="72" t="s">
        <v>74</v>
      </c>
      <c r="O863" s="123" t="s">
        <v>1814</v>
      </c>
      <c r="P863" s="15" t="s">
        <v>37</v>
      </c>
      <c r="Q863" s="73" t="s">
        <v>94</v>
      </c>
      <c r="R863" s="15" t="s">
        <v>26</v>
      </c>
      <c r="S863" s="256">
        <v>4</v>
      </c>
      <c r="T863" s="267">
        <v>6500</v>
      </c>
      <c r="U863" s="14">
        <v>0</v>
      </c>
      <c r="V863" s="14">
        <f t="shared" si="26"/>
        <v>0</v>
      </c>
      <c r="W863" s="67" t="s">
        <v>75</v>
      </c>
      <c r="X863" s="10" t="s">
        <v>32</v>
      </c>
      <c r="Y863" s="117" t="s">
        <v>2181</v>
      </c>
    </row>
    <row r="864" spans="2:25" ht="63.75">
      <c r="B864" s="67" t="s">
        <v>3509</v>
      </c>
      <c r="C864" s="15" t="s">
        <v>34</v>
      </c>
      <c r="D864" s="212" t="s">
        <v>3507</v>
      </c>
      <c r="E864" s="9" t="s">
        <v>3154</v>
      </c>
      <c r="F864" s="9" t="s">
        <v>3508</v>
      </c>
      <c r="G864" s="117"/>
      <c r="H864" s="8" t="s">
        <v>30</v>
      </c>
      <c r="I864" s="118">
        <v>0</v>
      </c>
      <c r="J864" s="78">
        <v>470000000</v>
      </c>
      <c r="K864" s="71" t="s">
        <v>31</v>
      </c>
      <c r="L864" s="119" t="s">
        <v>197</v>
      </c>
      <c r="M864" s="98" t="s">
        <v>39</v>
      </c>
      <c r="N864" s="72" t="s">
        <v>74</v>
      </c>
      <c r="O864" s="123" t="s">
        <v>1814</v>
      </c>
      <c r="P864" s="15" t="s">
        <v>37</v>
      </c>
      <c r="Q864" s="73" t="s">
        <v>94</v>
      </c>
      <c r="R864" s="15" t="s">
        <v>26</v>
      </c>
      <c r="S864" s="256">
        <v>4</v>
      </c>
      <c r="T864" s="267">
        <v>5610</v>
      </c>
      <c r="U864" s="290">
        <f>S864*T864</f>
        <v>22440</v>
      </c>
      <c r="V864" s="14">
        <f t="shared" si="26"/>
        <v>25132.800000000003</v>
      </c>
      <c r="W864" s="67" t="s">
        <v>75</v>
      </c>
      <c r="X864" s="10" t="s">
        <v>32</v>
      </c>
      <c r="Y864" s="117"/>
    </row>
    <row r="865" spans="2:25" ht="63.75">
      <c r="B865" s="67" t="s">
        <v>3510</v>
      </c>
      <c r="C865" s="15" t="s">
        <v>34</v>
      </c>
      <c r="D865" s="212" t="s">
        <v>3511</v>
      </c>
      <c r="E865" s="9" t="s">
        <v>3512</v>
      </c>
      <c r="F865" s="9" t="s">
        <v>3513</v>
      </c>
      <c r="G865" s="117"/>
      <c r="H865" s="8" t="s">
        <v>30</v>
      </c>
      <c r="I865" s="118">
        <v>0</v>
      </c>
      <c r="J865" s="78">
        <v>470000000</v>
      </c>
      <c r="K865" s="71" t="s">
        <v>31</v>
      </c>
      <c r="L865" s="119" t="s">
        <v>197</v>
      </c>
      <c r="M865" s="98" t="s">
        <v>39</v>
      </c>
      <c r="N865" s="72" t="s">
        <v>74</v>
      </c>
      <c r="O865" s="123" t="s">
        <v>1814</v>
      </c>
      <c r="P865" s="15" t="s">
        <v>37</v>
      </c>
      <c r="Q865" s="73" t="s">
        <v>94</v>
      </c>
      <c r="R865" s="15" t="s">
        <v>26</v>
      </c>
      <c r="S865" s="256">
        <v>6</v>
      </c>
      <c r="T865" s="267">
        <v>5500</v>
      </c>
      <c r="U865" s="14">
        <v>0</v>
      </c>
      <c r="V865" s="14">
        <f t="shared" si="26"/>
        <v>0</v>
      </c>
      <c r="W865" s="67" t="s">
        <v>75</v>
      </c>
      <c r="X865" s="10" t="s">
        <v>32</v>
      </c>
      <c r="Y865" s="117" t="s">
        <v>2181</v>
      </c>
    </row>
    <row r="866" spans="2:25" ht="63.75">
      <c r="B866" s="67" t="s">
        <v>3514</v>
      </c>
      <c r="C866" s="15" t="s">
        <v>34</v>
      </c>
      <c r="D866" s="212" t="s">
        <v>3511</v>
      </c>
      <c r="E866" s="9" t="s">
        <v>3512</v>
      </c>
      <c r="F866" s="9" t="s">
        <v>3513</v>
      </c>
      <c r="G866" s="117"/>
      <c r="H866" s="8" t="s">
        <v>30</v>
      </c>
      <c r="I866" s="118">
        <v>0</v>
      </c>
      <c r="J866" s="78">
        <v>470000000</v>
      </c>
      <c r="K866" s="71" t="s">
        <v>31</v>
      </c>
      <c r="L866" s="119" t="s">
        <v>197</v>
      </c>
      <c r="M866" s="98" t="s">
        <v>39</v>
      </c>
      <c r="N866" s="72" t="s">
        <v>74</v>
      </c>
      <c r="O866" s="123" t="s">
        <v>1814</v>
      </c>
      <c r="P866" s="15" t="s">
        <v>37</v>
      </c>
      <c r="Q866" s="73" t="s">
        <v>94</v>
      </c>
      <c r="R866" s="15" t="s">
        <v>26</v>
      </c>
      <c r="S866" s="256">
        <v>6</v>
      </c>
      <c r="T866" s="267">
        <v>9680</v>
      </c>
      <c r="U866" s="290">
        <f>S866*T866</f>
        <v>58080</v>
      </c>
      <c r="V866" s="14">
        <f t="shared" si="26"/>
        <v>65049.600000000006</v>
      </c>
      <c r="W866" s="67" t="s">
        <v>75</v>
      </c>
      <c r="X866" s="10" t="s">
        <v>32</v>
      </c>
      <c r="Y866" s="117"/>
    </row>
    <row r="867" spans="2:25" ht="63.75">
      <c r="B867" s="67" t="s">
        <v>3515</v>
      </c>
      <c r="C867" s="15" t="s">
        <v>34</v>
      </c>
      <c r="D867" s="212" t="s">
        <v>3511</v>
      </c>
      <c r="E867" s="9" t="s">
        <v>3516</v>
      </c>
      <c r="F867" s="9" t="s">
        <v>3517</v>
      </c>
      <c r="G867" s="117"/>
      <c r="H867" s="8" t="s">
        <v>30</v>
      </c>
      <c r="I867" s="118">
        <v>0</v>
      </c>
      <c r="J867" s="78">
        <v>470000000</v>
      </c>
      <c r="K867" s="71" t="s">
        <v>31</v>
      </c>
      <c r="L867" s="119" t="s">
        <v>197</v>
      </c>
      <c r="M867" s="98" t="s">
        <v>39</v>
      </c>
      <c r="N867" s="72" t="s">
        <v>74</v>
      </c>
      <c r="O867" s="123" t="s">
        <v>1814</v>
      </c>
      <c r="P867" s="15" t="s">
        <v>37</v>
      </c>
      <c r="Q867" s="73" t="s">
        <v>94</v>
      </c>
      <c r="R867" s="15" t="s">
        <v>26</v>
      </c>
      <c r="S867" s="256">
        <v>3</v>
      </c>
      <c r="T867" s="267">
        <v>18700</v>
      </c>
      <c r="U867" s="14">
        <v>0</v>
      </c>
      <c r="V867" s="14">
        <f t="shared" si="26"/>
        <v>0</v>
      </c>
      <c r="W867" s="67" t="s">
        <v>75</v>
      </c>
      <c r="X867" s="10" t="s">
        <v>32</v>
      </c>
      <c r="Y867" s="117" t="s">
        <v>2181</v>
      </c>
    </row>
    <row r="868" spans="2:25" ht="63.75">
      <c r="B868" s="67" t="s">
        <v>3518</v>
      </c>
      <c r="C868" s="15" t="s">
        <v>34</v>
      </c>
      <c r="D868" s="212" t="s">
        <v>3511</v>
      </c>
      <c r="E868" s="9" t="s">
        <v>3516</v>
      </c>
      <c r="F868" s="9" t="s">
        <v>3517</v>
      </c>
      <c r="G868" s="117"/>
      <c r="H868" s="8" t="s">
        <v>30</v>
      </c>
      <c r="I868" s="118">
        <v>0</v>
      </c>
      <c r="J868" s="78">
        <v>470000000</v>
      </c>
      <c r="K868" s="71" t="s">
        <v>31</v>
      </c>
      <c r="L868" s="119" t="s">
        <v>197</v>
      </c>
      <c r="M868" s="98" t="s">
        <v>39</v>
      </c>
      <c r="N868" s="72" t="s">
        <v>74</v>
      </c>
      <c r="O868" s="123" t="s">
        <v>1814</v>
      </c>
      <c r="P868" s="15" t="s">
        <v>37</v>
      </c>
      <c r="Q868" s="73" t="s">
        <v>94</v>
      </c>
      <c r="R868" s="15" t="s">
        <v>26</v>
      </c>
      <c r="S868" s="256">
        <v>3</v>
      </c>
      <c r="T868" s="267">
        <v>4400</v>
      </c>
      <c r="U868" s="290">
        <f>S868*T868</f>
        <v>13200</v>
      </c>
      <c r="V868" s="14">
        <f t="shared" si="26"/>
        <v>14784.000000000002</v>
      </c>
      <c r="W868" s="67" t="s">
        <v>75</v>
      </c>
      <c r="X868" s="10" t="s">
        <v>32</v>
      </c>
      <c r="Y868" s="117"/>
    </row>
    <row r="869" spans="2:25" ht="63.75">
      <c r="B869" s="67" t="s">
        <v>3519</v>
      </c>
      <c r="C869" s="15" t="s">
        <v>34</v>
      </c>
      <c r="D869" s="212" t="s">
        <v>3520</v>
      </c>
      <c r="E869" s="9" t="s">
        <v>3521</v>
      </c>
      <c r="F869" s="9" t="s">
        <v>3522</v>
      </c>
      <c r="G869" s="117"/>
      <c r="H869" s="8" t="s">
        <v>30</v>
      </c>
      <c r="I869" s="118">
        <v>0</v>
      </c>
      <c r="J869" s="78">
        <v>470000000</v>
      </c>
      <c r="K869" s="71" t="s">
        <v>31</v>
      </c>
      <c r="L869" s="119" t="s">
        <v>197</v>
      </c>
      <c r="M869" s="98" t="s">
        <v>39</v>
      </c>
      <c r="N869" s="72" t="s">
        <v>74</v>
      </c>
      <c r="O869" s="123" t="s">
        <v>1814</v>
      </c>
      <c r="P869" s="15" t="s">
        <v>37</v>
      </c>
      <c r="Q869" s="73" t="s">
        <v>94</v>
      </c>
      <c r="R869" s="15" t="s">
        <v>26</v>
      </c>
      <c r="S869" s="256">
        <v>10</v>
      </c>
      <c r="T869" s="267">
        <v>4000</v>
      </c>
      <c r="U869" s="14">
        <v>0</v>
      </c>
      <c r="V869" s="14">
        <f t="shared" si="26"/>
        <v>0</v>
      </c>
      <c r="W869" s="67" t="s">
        <v>75</v>
      </c>
      <c r="X869" s="10" t="s">
        <v>32</v>
      </c>
      <c r="Y869" s="117" t="s">
        <v>2181</v>
      </c>
    </row>
    <row r="870" spans="2:25" ht="63.75">
      <c r="B870" s="67" t="s">
        <v>3523</v>
      </c>
      <c r="C870" s="15" t="s">
        <v>34</v>
      </c>
      <c r="D870" s="212" t="s">
        <v>3520</v>
      </c>
      <c r="E870" s="9" t="s">
        <v>3521</v>
      </c>
      <c r="F870" s="9" t="s">
        <v>3522</v>
      </c>
      <c r="G870" s="117"/>
      <c r="H870" s="8" t="s">
        <v>30</v>
      </c>
      <c r="I870" s="118">
        <v>0</v>
      </c>
      <c r="J870" s="78">
        <v>470000000</v>
      </c>
      <c r="K870" s="71" t="s">
        <v>31</v>
      </c>
      <c r="L870" s="119" t="s">
        <v>197</v>
      </c>
      <c r="M870" s="98" t="s">
        <v>39</v>
      </c>
      <c r="N870" s="72" t="s">
        <v>74</v>
      </c>
      <c r="O870" s="123" t="s">
        <v>1814</v>
      </c>
      <c r="P870" s="15" t="s">
        <v>37</v>
      </c>
      <c r="Q870" s="73" t="s">
        <v>94</v>
      </c>
      <c r="R870" s="15" t="s">
        <v>26</v>
      </c>
      <c r="S870" s="256">
        <v>10</v>
      </c>
      <c r="T870" s="267">
        <v>1320</v>
      </c>
      <c r="U870" s="290">
        <f>S870*T870</f>
        <v>13200</v>
      </c>
      <c r="V870" s="14">
        <f t="shared" si="26"/>
        <v>14784.000000000002</v>
      </c>
      <c r="W870" s="67" t="s">
        <v>75</v>
      </c>
      <c r="X870" s="10" t="s">
        <v>32</v>
      </c>
      <c r="Y870" s="117"/>
    </row>
    <row r="871" spans="2:25" ht="63.75">
      <c r="B871" s="67" t="s">
        <v>3524</v>
      </c>
      <c r="C871" s="15" t="s">
        <v>34</v>
      </c>
      <c r="D871" s="212" t="s">
        <v>3525</v>
      </c>
      <c r="E871" s="255" t="s">
        <v>3526</v>
      </c>
      <c r="F871" s="76" t="s">
        <v>3527</v>
      </c>
      <c r="G871" s="117"/>
      <c r="H871" s="8" t="s">
        <v>30</v>
      </c>
      <c r="I871" s="118">
        <v>0</v>
      </c>
      <c r="J871" s="78">
        <v>470000000</v>
      </c>
      <c r="K871" s="71" t="s">
        <v>31</v>
      </c>
      <c r="L871" s="119" t="s">
        <v>197</v>
      </c>
      <c r="M871" s="98" t="s">
        <v>39</v>
      </c>
      <c r="N871" s="72" t="s">
        <v>74</v>
      </c>
      <c r="O871" s="123" t="s">
        <v>1814</v>
      </c>
      <c r="P871" s="15" t="s">
        <v>37</v>
      </c>
      <c r="Q871" s="73" t="s">
        <v>124</v>
      </c>
      <c r="R871" s="15" t="s">
        <v>239</v>
      </c>
      <c r="S871" s="256">
        <v>4</v>
      </c>
      <c r="T871" s="267">
        <v>46000</v>
      </c>
      <c r="U871" s="14">
        <v>0</v>
      </c>
      <c r="V871" s="14">
        <f t="shared" si="26"/>
        <v>0</v>
      </c>
      <c r="W871" s="67" t="s">
        <v>75</v>
      </c>
      <c r="X871" s="10" t="s">
        <v>32</v>
      </c>
      <c r="Y871" s="117" t="s">
        <v>2181</v>
      </c>
    </row>
    <row r="872" spans="2:25" ht="63.75">
      <c r="B872" s="67" t="s">
        <v>3528</v>
      </c>
      <c r="C872" s="15" t="s">
        <v>34</v>
      </c>
      <c r="D872" s="212" t="s">
        <v>3525</v>
      </c>
      <c r="E872" s="255" t="s">
        <v>3526</v>
      </c>
      <c r="F872" s="76" t="s">
        <v>3527</v>
      </c>
      <c r="G872" s="117"/>
      <c r="H872" s="8" t="s">
        <v>30</v>
      </c>
      <c r="I872" s="118">
        <v>0</v>
      </c>
      <c r="J872" s="78">
        <v>470000000</v>
      </c>
      <c r="K872" s="71" t="s">
        <v>31</v>
      </c>
      <c r="L872" s="119" t="s">
        <v>197</v>
      </c>
      <c r="M872" s="98" t="s">
        <v>39</v>
      </c>
      <c r="N872" s="72" t="s">
        <v>74</v>
      </c>
      <c r="O872" s="123" t="s">
        <v>1814</v>
      </c>
      <c r="P872" s="15" t="s">
        <v>37</v>
      </c>
      <c r="Q872" s="73" t="s">
        <v>124</v>
      </c>
      <c r="R872" s="15" t="s">
        <v>239</v>
      </c>
      <c r="S872" s="256">
        <v>4</v>
      </c>
      <c r="T872" s="267">
        <v>37400</v>
      </c>
      <c r="U872" s="290">
        <f>S872*T872</f>
        <v>149600</v>
      </c>
      <c r="V872" s="14">
        <f t="shared" si="26"/>
        <v>167552.00000000003</v>
      </c>
      <c r="W872" s="67" t="s">
        <v>75</v>
      </c>
      <c r="X872" s="10" t="s">
        <v>32</v>
      </c>
      <c r="Y872" s="117"/>
    </row>
    <row r="873" spans="2:25" ht="63.75">
      <c r="B873" s="67" t="s">
        <v>3529</v>
      </c>
      <c r="C873" s="15" t="s">
        <v>34</v>
      </c>
      <c r="D873" s="212" t="s">
        <v>3525</v>
      </c>
      <c r="E873" s="255" t="s">
        <v>3526</v>
      </c>
      <c r="F873" s="76" t="s">
        <v>3530</v>
      </c>
      <c r="G873" s="117"/>
      <c r="H873" s="8" t="s">
        <v>30</v>
      </c>
      <c r="I873" s="118">
        <v>0</v>
      </c>
      <c r="J873" s="78">
        <v>470000000</v>
      </c>
      <c r="K873" s="71" t="s">
        <v>31</v>
      </c>
      <c r="L873" s="119" t="s">
        <v>197</v>
      </c>
      <c r="M873" s="98" t="s">
        <v>39</v>
      </c>
      <c r="N873" s="72" t="s">
        <v>74</v>
      </c>
      <c r="O873" s="123" t="s">
        <v>1814</v>
      </c>
      <c r="P873" s="15" t="s">
        <v>37</v>
      </c>
      <c r="Q873" s="73" t="s">
        <v>124</v>
      </c>
      <c r="R873" s="15" t="s">
        <v>239</v>
      </c>
      <c r="S873" s="256">
        <v>4</v>
      </c>
      <c r="T873" s="267">
        <v>28000</v>
      </c>
      <c r="U873" s="14">
        <v>0</v>
      </c>
      <c r="V873" s="14">
        <f t="shared" si="26"/>
        <v>0</v>
      </c>
      <c r="W873" s="67" t="s">
        <v>75</v>
      </c>
      <c r="X873" s="10" t="s">
        <v>32</v>
      </c>
      <c r="Y873" s="117" t="s">
        <v>2181</v>
      </c>
    </row>
    <row r="874" spans="2:25" ht="63.75">
      <c r="B874" s="67" t="s">
        <v>3531</v>
      </c>
      <c r="C874" s="15" t="s">
        <v>34</v>
      </c>
      <c r="D874" s="212" t="s">
        <v>3525</v>
      </c>
      <c r="E874" s="255" t="s">
        <v>3526</v>
      </c>
      <c r="F874" s="76" t="s">
        <v>3530</v>
      </c>
      <c r="G874" s="117"/>
      <c r="H874" s="8" t="s">
        <v>30</v>
      </c>
      <c r="I874" s="118">
        <v>0</v>
      </c>
      <c r="J874" s="78">
        <v>470000000</v>
      </c>
      <c r="K874" s="71" t="s">
        <v>31</v>
      </c>
      <c r="L874" s="119" t="s">
        <v>197</v>
      </c>
      <c r="M874" s="98" t="s">
        <v>39</v>
      </c>
      <c r="N874" s="72" t="s">
        <v>74</v>
      </c>
      <c r="O874" s="123" t="s">
        <v>1814</v>
      </c>
      <c r="P874" s="15" t="s">
        <v>37</v>
      </c>
      <c r="Q874" s="73" t="s">
        <v>124</v>
      </c>
      <c r="R874" s="15" t="s">
        <v>239</v>
      </c>
      <c r="S874" s="256">
        <v>4</v>
      </c>
      <c r="T874" s="267">
        <v>32120</v>
      </c>
      <c r="U874" s="290">
        <f>S874*T874</f>
        <v>128480</v>
      </c>
      <c r="V874" s="14">
        <f t="shared" si="26"/>
        <v>143897.6</v>
      </c>
      <c r="W874" s="67" t="s">
        <v>75</v>
      </c>
      <c r="X874" s="10" t="s">
        <v>32</v>
      </c>
      <c r="Y874" s="117"/>
    </row>
    <row r="875" spans="2:25" ht="63.75">
      <c r="B875" s="67" t="s">
        <v>3532</v>
      </c>
      <c r="C875" s="15" t="s">
        <v>34</v>
      </c>
      <c r="D875" s="266" t="s">
        <v>3533</v>
      </c>
      <c r="E875" s="9" t="s">
        <v>3534</v>
      </c>
      <c r="F875" s="9" t="s">
        <v>3535</v>
      </c>
      <c r="G875" s="117"/>
      <c r="H875" s="8" t="s">
        <v>30</v>
      </c>
      <c r="I875" s="118">
        <v>0</v>
      </c>
      <c r="J875" s="78">
        <v>470000000</v>
      </c>
      <c r="K875" s="71" t="s">
        <v>31</v>
      </c>
      <c r="L875" s="119" t="s">
        <v>197</v>
      </c>
      <c r="M875" s="98" t="s">
        <v>39</v>
      </c>
      <c r="N875" s="72" t="s">
        <v>74</v>
      </c>
      <c r="O875" s="123" t="s">
        <v>1814</v>
      </c>
      <c r="P875" s="15" t="s">
        <v>37</v>
      </c>
      <c r="Q875" s="73" t="s">
        <v>94</v>
      </c>
      <c r="R875" s="15" t="s">
        <v>26</v>
      </c>
      <c r="S875" s="256">
        <v>3</v>
      </c>
      <c r="T875" s="267">
        <v>10500</v>
      </c>
      <c r="U875" s="14">
        <v>0</v>
      </c>
      <c r="V875" s="14">
        <f t="shared" si="26"/>
        <v>0</v>
      </c>
      <c r="W875" s="67" t="s">
        <v>75</v>
      </c>
      <c r="X875" s="10" t="s">
        <v>32</v>
      </c>
      <c r="Y875" s="117" t="s">
        <v>2181</v>
      </c>
    </row>
    <row r="876" spans="2:25" ht="63.75">
      <c r="B876" s="67" t="s">
        <v>3536</v>
      </c>
      <c r="C876" s="15" t="s">
        <v>34</v>
      </c>
      <c r="D876" s="266" t="s">
        <v>3533</v>
      </c>
      <c r="E876" s="9" t="s">
        <v>3534</v>
      </c>
      <c r="F876" s="9" t="s">
        <v>3535</v>
      </c>
      <c r="G876" s="117"/>
      <c r="H876" s="8" t="s">
        <v>30</v>
      </c>
      <c r="I876" s="118">
        <v>0</v>
      </c>
      <c r="J876" s="78">
        <v>470000000</v>
      </c>
      <c r="K876" s="71" t="s">
        <v>31</v>
      </c>
      <c r="L876" s="119" t="s">
        <v>197</v>
      </c>
      <c r="M876" s="98" t="s">
        <v>39</v>
      </c>
      <c r="N876" s="72" t="s">
        <v>74</v>
      </c>
      <c r="O876" s="123" t="s">
        <v>1814</v>
      </c>
      <c r="P876" s="15" t="s">
        <v>37</v>
      </c>
      <c r="Q876" s="73" t="s">
        <v>94</v>
      </c>
      <c r="R876" s="15" t="s">
        <v>26</v>
      </c>
      <c r="S876" s="256">
        <v>3</v>
      </c>
      <c r="T876" s="267">
        <v>6820</v>
      </c>
      <c r="U876" s="290">
        <f>S876*T876</f>
        <v>20460</v>
      </c>
      <c r="V876" s="14">
        <f t="shared" si="26"/>
        <v>22915.2</v>
      </c>
      <c r="W876" s="67" t="s">
        <v>75</v>
      </c>
      <c r="X876" s="10" t="s">
        <v>32</v>
      </c>
      <c r="Y876" s="117"/>
    </row>
    <row r="877" spans="2:25" ht="63.75">
      <c r="B877" s="67" t="s">
        <v>3537</v>
      </c>
      <c r="C877" s="15" t="s">
        <v>34</v>
      </c>
      <c r="D877" s="212" t="s">
        <v>3538</v>
      </c>
      <c r="E877" s="9" t="s">
        <v>3539</v>
      </c>
      <c r="F877" s="9" t="s">
        <v>3540</v>
      </c>
      <c r="G877" s="117"/>
      <c r="H877" s="8" t="s">
        <v>30</v>
      </c>
      <c r="I877" s="118">
        <v>0</v>
      </c>
      <c r="J877" s="78">
        <v>470000000</v>
      </c>
      <c r="K877" s="71" t="s">
        <v>31</v>
      </c>
      <c r="L877" s="119" t="s">
        <v>197</v>
      </c>
      <c r="M877" s="98" t="s">
        <v>39</v>
      </c>
      <c r="N877" s="72" t="s">
        <v>74</v>
      </c>
      <c r="O877" s="123" t="s">
        <v>1814</v>
      </c>
      <c r="P877" s="15" t="s">
        <v>37</v>
      </c>
      <c r="Q877" s="73" t="s">
        <v>94</v>
      </c>
      <c r="R877" s="15" t="s">
        <v>26</v>
      </c>
      <c r="S877" s="256">
        <v>6</v>
      </c>
      <c r="T877" s="267">
        <v>2500</v>
      </c>
      <c r="U877" s="14">
        <v>0</v>
      </c>
      <c r="V877" s="14">
        <f t="shared" si="26"/>
        <v>0</v>
      </c>
      <c r="W877" s="67" t="s">
        <v>75</v>
      </c>
      <c r="X877" s="10" t="s">
        <v>32</v>
      </c>
      <c r="Y877" s="117" t="s">
        <v>2181</v>
      </c>
    </row>
    <row r="878" spans="2:25" ht="63.75">
      <c r="B878" s="67" t="s">
        <v>3541</v>
      </c>
      <c r="C878" s="15" t="s">
        <v>34</v>
      </c>
      <c r="D878" s="212" t="s">
        <v>3538</v>
      </c>
      <c r="E878" s="9" t="s">
        <v>3539</v>
      </c>
      <c r="F878" s="9" t="s">
        <v>3540</v>
      </c>
      <c r="G878" s="117"/>
      <c r="H878" s="8" t="s">
        <v>30</v>
      </c>
      <c r="I878" s="118">
        <v>0</v>
      </c>
      <c r="J878" s="78">
        <v>470000000</v>
      </c>
      <c r="K878" s="71" t="s">
        <v>31</v>
      </c>
      <c r="L878" s="119" t="s">
        <v>197</v>
      </c>
      <c r="M878" s="98" t="s">
        <v>39</v>
      </c>
      <c r="N878" s="72" t="s">
        <v>74</v>
      </c>
      <c r="O878" s="123" t="s">
        <v>1814</v>
      </c>
      <c r="P878" s="15" t="s">
        <v>37</v>
      </c>
      <c r="Q878" s="73" t="s">
        <v>94</v>
      </c>
      <c r="R878" s="15" t="s">
        <v>26</v>
      </c>
      <c r="S878" s="256">
        <v>6</v>
      </c>
      <c r="T878" s="267">
        <v>1100</v>
      </c>
      <c r="U878" s="290">
        <f>S878*T878</f>
        <v>6600</v>
      </c>
      <c r="V878" s="14">
        <f t="shared" si="26"/>
        <v>7392.000000000001</v>
      </c>
      <c r="W878" s="67" t="s">
        <v>75</v>
      </c>
      <c r="X878" s="10" t="s">
        <v>32</v>
      </c>
      <c r="Y878" s="117"/>
    </row>
    <row r="879" spans="2:25" ht="63.75">
      <c r="B879" s="67" t="s">
        <v>3542</v>
      </c>
      <c r="C879" s="15" t="s">
        <v>34</v>
      </c>
      <c r="D879" s="266" t="s">
        <v>3543</v>
      </c>
      <c r="E879" s="9" t="s">
        <v>3544</v>
      </c>
      <c r="F879" s="9" t="s">
        <v>3545</v>
      </c>
      <c r="G879" s="117"/>
      <c r="H879" s="8" t="s">
        <v>30</v>
      </c>
      <c r="I879" s="118">
        <v>0</v>
      </c>
      <c r="J879" s="78">
        <v>470000000</v>
      </c>
      <c r="K879" s="71" t="s">
        <v>31</v>
      </c>
      <c r="L879" s="119" t="s">
        <v>197</v>
      </c>
      <c r="M879" s="98" t="s">
        <v>39</v>
      </c>
      <c r="N879" s="72" t="s">
        <v>74</v>
      </c>
      <c r="O879" s="123" t="s">
        <v>1814</v>
      </c>
      <c r="P879" s="15" t="s">
        <v>37</v>
      </c>
      <c r="Q879" s="73" t="s">
        <v>94</v>
      </c>
      <c r="R879" s="15" t="s">
        <v>26</v>
      </c>
      <c r="S879" s="256">
        <v>10</v>
      </c>
      <c r="T879" s="267">
        <v>25500</v>
      </c>
      <c r="U879" s="14">
        <v>0</v>
      </c>
      <c r="V879" s="14">
        <f t="shared" si="26"/>
        <v>0</v>
      </c>
      <c r="W879" s="67" t="s">
        <v>75</v>
      </c>
      <c r="X879" s="10" t="s">
        <v>32</v>
      </c>
      <c r="Y879" s="117" t="s">
        <v>2181</v>
      </c>
    </row>
    <row r="880" spans="2:25" ht="63.75">
      <c r="B880" s="67" t="s">
        <v>3546</v>
      </c>
      <c r="C880" s="15" t="s">
        <v>34</v>
      </c>
      <c r="D880" s="266" t="s">
        <v>3543</v>
      </c>
      <c r="E880" s="9" t="s">
        <v>3544</v>
      </c>
      <c r="F880" s="9" t="s">
        <v>3545</v>
      </c>
      <c r="G880" s="117"/>
      <c r="H880" s="8" t="s">
        <v>30</v>
      </c>
      <c r="I880" s="118">
        <v>0</v>
      </c>
      <c r="J880" s="78">
        <v>470000000</v>
      </c>
      <c r="K880" s="71" t="s">
        <v>31</v>
      </c>
      <c r="L880" s="119" t="s">
        <v>197</v>
      </c>
      <c r="M880" s="98" t="s">
        <v>39</v>
      </c>
      <c r="N880" s="72" t="s">
        <v>74</v>
      </c>
      <c r="O880" s="123" t="s">
        <v>1814</v>
      </c>
      <c r="P880" s="15" t="s">
        <v>37</v>
      </c>
      <c r="Q880" s="73" t="s">
        <v>94</v>
      </c>
      <c r="R880" s="15" t="s">
        <v>26</v>
      </c>
      <c r="S880" s="256">
        <v>10</v>
      </c>
      <c r="T880" s="267">
        <v>5390</v>
      </c>
      <c r="U880" s="290">
        <f>S880*T880</f>
        <v>53900</v>
      </c>
      <c r="V880" s="14">
        <f t="shared" si="26"/>
        <v>60368.00000000001</v>
      </c>
      <c r="W880" s="67" t="s">
        <v>75</v>
      </c>
      <c r="X880" s="10" t="s">
        <v>32</v>
      </c>
      <c r="Y880" s="117"/>
    </row>
    <row r="881" spans="2:25" ht="63.75">
      <c r="B881" s="67" t="s">
        <v>3547</v>
      </c>
      <c r="C881" s="15" t="s">
        <v>34</v>
      </c>
      <c r="D881" s="212" t="s">
        <v>3548</v>
      </c>
      <c r="E881" s="9" t="s">
        <v>3549</v>
      </c>
      <c r="F881" s="270" t="s">
        <v>3550</v>
      </c>
      <c r="G881" s="117"/>
      <c r="H881" s="8" t="s">
        <v>30</v>
      </c>
      <c r="I881" s="118">
        <v>0</v>
      </c>
      <c r="J881" s="78">
        <v>470000000</v>
      </c>
      <c r="K881" s="71" t="s">
        <v>31</v>
      </c>
      <c r="L881" s="119" t="s">
        <v>197</v>
      </c>
      <c r="M881" s="98" t="s">
        <v>39</v>
      </c>
      <c r="N881" s="72" t="s">
        <v>74</v>
      </c>
      <c r="O881" s="123" t="s">
        <v>1814</v>
      </c>
      <c r="P881" s="15" t="s">
        <v>37</v>
      </c>
      <c r="Q881" s="73" t="s">
        <v>94</v>
      </c>
      <c r="R881" s="15" t="s">
        <v>26</v>
      </c>
      <c r="S881" s="256">
        <v>4</v>
      </c>
      <c r="T881" s="267">
        <v>32000</v>
      </c>
      <c r="U881" s="14">
        <v>0</v>
      </c>
      <c r="V881" s="14">
        <f t="shared" si="26"/>
        <v>0</v>
      </c>
      <c r="W881" s="67" t="s">
        <v>75</v>
      </c>
      <c r="X881" s="10" t="s">
        <v>32</v>
      </c>
      <c r="Y881" s="117" t="s">
        <v>2181</v>
      </c>
    </row>
    <row r="882" spans="2:25" ht="63.75">
      <c r="B882" s="67" t="s">
        <v>3551</v>
      </c>
      <c r="C882" s="15" t="s">
        <v>34</v>
      </c>
      <c r="D882" s="212" t="s">
        <v>3548</v>
      </c>
      <c r="E882" s="9" t="s">
        <v>3549</v>
      </c>
      <c r="F882" s="270" t="s">
        <v>3550</v>
      </c>
      <c r="G882" s="117"/>
      <c r="H882" s="8" t="s">
        <v>30</v>
      </c>
      <c r="I882" s="118">
        <v>0</v>
      </c>
      <c r="J882" s="78">
        <v>470000000</v>
      </c>
      <c r="K882" s="71" t="s">
        <v>31</v>
      </c>
      <c r="L882" s="119" t="s">
        <v>197</v>
      </c>
      <c r="M882" s="98" t="s">
        <v>39</v>
      </c>
      <c r="N882" s="72" t="s">
        <v>74</v>
      </c>
      <c r="O882" s="123" t="s">
        <v>1814</v>
      </c>
      <c r="P882" s="15" t="s">
        <v>37</v>
      </c>
      <c r="Q882" s="73" t="s">
        <v>94</v>
      </c>
      <c r="R882" s="15" t="s">
        <v>26</v>
      </c>
      <c r="S882" s="256">
        <v>4</v>
      </c>
      <c r="T882" s="267">
        <v>16500</v>
      </c>
      <c r="U882" s="290">
        <f>S882*T882</f>
        <v>66000</v>
      </c>
      <c r="V882" s="14">
        <f t="shared" si="26"/>
        <v>73920</v>
      </c>
      <c r="W882" s="67" t="s">
        <v>75</v>
      </c>
      <c r="X882" s="10" t="s">
        <v>32</v>
      </c>
      <c r="Y882" s="117"/>
    </row>
    <row r="883" spans="2:25" ht="63.75">
      <c r="B883" s="67" t="s">
        <v>3552</v>
      </c>
      <c r="C883" s="15" t="s">
        <v>34</v>
      </c>
      <c r="D883" s="212" t="s">
        <v>3553</v>
      </c>
      <c r="E883" s="9" t="s">
        <v>3554</v>
      </c>
      <c r="F883" s="9" t="s">
        <v>3555</v>
      </c>
      <c r="G883" s="117"/>
      <c r="H883" s="8" t="s">
        <v>30</v>
      </c>
      <c r="I883" s="118">
        <v>0</v>
      </c>
      <c r="J883" s="78">
        <v>470000000</v>
      </c>
      <c r="K883" s="71" t="s">
        <v>31</v>
      </c>
      <c r="L883" s="119" t="s">
        <v>197</v>
      </c>
      <c r="M883" s="98" t="s">
        <v>39</v>
      </c>
      <c r="N883" s="72" t="s">
        <v>74</v>
      </c>
      <c r="O883" s="123" t="s">
        <v>1814</v>
      </c>
      <c r="P883" s="15" t="s">
        <v>37</v>
      </c>
      <c r="Q883" s="73" t="s">
        <v>94</v>
      </c>
      <c r="R883" s="15" t="s">
        <v>26</v>
      </c>
      <c r="S883" s="256">
        <v>4</v>
      </c>
      <c r="T883" s="267">
        <v>17000</v>
      </c>
      <c r="U883" s="14">
        <v>0</v>
      </c>
      <c r="V883" s="14">
        <f t="shared" si="26"/>
        <v>0</v>
      </c>
      <c r="W883" s="67" t="s">
        <v>75</v>
      </c>
      <c r="X883" s="10" t="s">
        <v>32</v>
      </c>
      <c r="Y883" s="117" t="s">
        <v>2181</v>
      </c>
    </row>
    <row r="884" spans="2:25" ht="63.75">
      <c r="B884" s="67" t="s">
        <v>3556</v>
      </c>
      <c r="C884" s="15" t="s">
        <v>34</v>
      </c>
      <c r="D884" s="212" t="s">
        <v>3553</v>
      </c>
      <c r="E884" s="9" t="s">
        <v>3554</v>
      </c>
      <c r="F884" s="9" t="s">
        <v>3555</v>
      </c>
      <c r="G884" s="117"/>
      <c r="H884" s="8" t="s">
        <v>30</v>
      </c>
      <c r="I884" s="118">
        <v>0</v>
      </c>
      <c r="J884" s="78">
        <v>470000000</v>
      </c>
      <c r="K884" s="71" t="s">
        <v>31</v>
      </c>
      <c r="L884" s="119" t="s">
        <v>197</v>
      </c>
      <c r="M884" s="98" t="s">
        <v>39</v>
      </c>
      <c r="N884" s="72" t="s">
        <v>74</v>
      </c>
      <c r="O884" s="123" t="s">
        <v>1814</v>
      </c>
      <c r="P884" s="15" t="s">
        <v>37</v>
      </c>
      <c r="Q884" s="73" t="s">
        <v>94</v>
      </c>
      <c r="R884" s="15" t="s">
        <v>26</v>
      </c>
      <c r="S884" s="256">
        <v>4</v>
      </c>
      <c r="T884" s="267">
        <v>11110</v>
      </c>
      <c r="U884" s="290">
        <f>S884*T884</f>
        <v>44440</v>
      </c>
      <c r="V884" s="14">
        <f t="shared" si="26"/>
        <v>49772.8</v>
      </c>
      <c r="W884" s="67" t="s">
        <v>75</v>
      </c>
      <c r="X884" s="10" t="s">
        <v>32</v>
      </c>
      <c r="Y884" s="117"/>
    </row>
    <row r="885" spans="2:25" ht="63.75">
      <c r="B885" s="67" t="s">
        <v>3557</v>
      </c>
      <c r="C885" s="15" t="s">
        <v>34</v>
      </c>
      <c r="D885" s="246" t="s">
        <v>3175</v>
      </c>
      <c r="E885" s="251" t="s">
        <v>3176</v>
      </c>
      <c r="F885" s="76" t="s">
        <v>3558</v>
      </c>
      <c r="G885" s="117"/>
      <c r="H885" s="8" t="s">
        <v>30</v>
      </c>
      <c r="I885" s="118">
        <v>0</v>
      </c>
      <c r="J885" s="78">
        <v>470000000</v>
      </c>
      <c r="K885" s="71" t="s">
        <v>31</v>
      </c>
      <c r="L885" s="119" t="s">
        <v>197</v>
      </c>
      <c r="M885" s="98" t="s">
        <v>39</v>
      </c>
      <c r="N885" s="72" t="s">
        <v>74</v>
      </c>
      <c r="O885" s="123" t="s">
        <v>1814</v>
      </c>
      <c r="P885" s="15" t="s">
        <v>37</v>
      </c>
      <c r="Q885" s="73" t="s">
        <v>94</v>
      </c>
      <c r="R885" s="15" t="s">
        <v>26</v>
      </c>
      <c r="S885" s="256">
        <v>40</v>
      </c>
      <c r="T885" s="267">
        <v>800</v>
      </c>
      <c r="U885" s="14">
        <v>0</v>
      </c>
      <c r="V885" s="14">
        <f t="shared" si="26"/>
        <v>0</v>
      </c>
      <c r="W885" s="67" t="s">
        <v>75</v>
      </c>
      <c r="X885" s="10" t="s">
        <v>32</v>
      </c>
      <c r="Y885" s="117" t="s">
        <v>2181</v>
      </c>
    </row>
    <row r="886" spans="2:25" ht="63.75">
      <c r="B886" s="67" t="s">
        <v>3559</v>
      </c>
      <c r="C886" s="15" t="s">
        <v>34</v>
      </c>
      <c r="D886" s="246" t="s">
        <v>3175</v>
      </c>
      <c r="E886" s="251" t="s">
        <v>3176</v>
      </c>
      <c r="F886" s="76" t="s">
        <v>3558</v>
      </c>
      <c r="G886" s="117"/>
      <c r="H886" s="8" t="s">
        <v>30</v>
      </c>
      <c r="I886" s="118">
        <v>0</v>
      </c>
      <c r="J886" s="78">
        <v>470000000</v>
      </c>
      <c r="K886" s="71" t="s">
        <v>31</v>
      </c>
      <c r="L886" s="119" t="s">
        <v>197</v>
      </c>
      <c r="M886" s="98" t="s">
        <v>39</v>
      </c>
      <c r="N886" s="72" t="s">
        <v>74</v>
      </c>
      <c r="O886" s="123" t="s">
        <v>1814</v>
      </c>
      <c r="P886" s="15" t="s">
        <v>37</v>
      </c>
      <c r="Q886" s="73" t="s">
        <v>94</v>
      </c>
      <c r="R886" s="15" t="s">
        <v>26</v>
      </c>
      <c r="S886" s="256">
        <v>40</v>
      </c>
      <c r="T886" s="267">
        <v>187</v>
      </c>
      <c r="U886" s="290">
        <f>S886*T886</f>
        <v>7480</v>
      </c>
      <c r="V886" s="14">
        <f t="shared" si="26"/>
        <v>8377.6</v>
      </c>
      <c r="W886" s="67" t="s">
        <v>75</v>
      </c>
      <c r="X886" s="10" t="s">
        <v>32</v>
      </c>
      <c r="Y886" s="117"/>
    </row>
    <row r="887" spans="2:25" ht="63.75">
      <c r="B887" s="67" t="s">
        <v>3560</v>
      </c>
      <c r="C887" s="15" t="s">
        <v>34</v>
      </c>
      <c r="D887" s="212" t="s">
        <v>3561</v>
      </c>
      <c r="E887" s="9" t="s">
        <v>3562</v>
      </c>
      <c r="F887" s="9" t="s">
        <v>3563</v>
      </c>
      <c r="G887" s="117"/>
      <c r="H887" s="8" t="s">
        <v>30</v>
      </c>
      <c r="I887" s="118">
        <v>0</v>
      </c>
      <c r="J887" s="78">
        <v>470000000</v>
      </c>
      <c r="K887" s="71" t="s">
        <v>31</v>
      </c>
      <c r="L887" s="119" t="s">
        <v>197</v>
      </c>
      <c r="M887" s="98" t="s">
        <v>39</v>
      </c>
      <c r="N887" s="72" t="s">
        <v>74</v>
      </c>
      <c r="O887" s="123" t="s">
        <v>1814</v>
      </c>
      <c r="P887" s="15" t="s">
        <v>37</v>
      </c>
      <c r="Q887" s="73" t="s">
        <v>94</v>
      </c>
      <c r="R887" s="15" t="s">
        <v>26</v>
      </c>
      <c r="S887" s="256">
        <v>6</v>
      </c>
      <c r="T887" s="267">
        <v>15400</v>
      </c>
      <c r="U887" s="14">
        <v>0</v>
      </c>
      <c r="V887" s="14">
        <f aca="true" t="shared" si="27" ref="V887:V950">U887*1.12</f>
        <v>0</v>
      </c>
      <c r="W887" s="67" t="s">
        <v>75</v>
      </c>
      <c r="X887" s="10" t="s">
        <v>32</v>
      </c>
      <c r="Y887" s="117" t="s">
        <v>2181</v>
      </c>
    </row>
    <row r="888" spans="2:25" ht="63.75">
      <c r="B888" s="67" t="s">
        <v>3564</v>
      </c>
      <c r="C888" s="15" t="s">
        <v>34</v>
      </c>
      <c r="D888" s="212" t="s">
        <v>3561</v>
      </c>
      <c r="E888" s="9" t="s">
        <v>3562</v>
      </c>
      <c r="F888" s="9" t="s">
        <v>3563</v>
      </c>
      <c r="G888" s="117"/>
      <c r="H888" s="8" t="s">
        <v>30</v>
      </c>
      <c r="I888" s="118">
        <v>0</v>
      </c>
      <c r="J888" s="78">
        <v>470000000</v>
      </c>
      <c r="K888" s="71" t="s">
        <v>31</v>
      </c>
      <c r="L888" s="119" t="s">
        <v>197</v>
      </c>
      <c r="M888" s="98" t="s">
        <v>39</v>
      </c>
      <c r="N888" s="72" t="s">
        <v>74</v>
      </c>
      <c r="O888" s="123" t="s">
        <v>1814</v>
      </c>
      <c r="P888" s="15" t="s">
        <v>37</v>
      </c>
      <c r="Q888" s="73" t="s">
        <v>94</v>
      </c>
      <c r="R888" s="15" t="s">
        <v>26</v>
      </c>
      <c r="S888" s="256">
        <v>6</v>
      </c>
      <c r="T888" s="267">
        <v>6160</v>
      </c>
      <c r="U888" s="290">
        <f>S888*T888</f>
        <v>36960</v>
      </c>
      <c r="V888" s="14">
        <f t="shared" si="27"/>
        <v>41395.200000000004</v>
      </c>
      <c r="W888" s="67" t="s">
        <v>75</v>
      </c>
      <c r="X888" s="10" t="s">
        <v>32</v>
      </c>
      <c r="Y888" s="117"/>
    </row>
    <row r="889" spans="2:25" ht="63.75">
      <c r="B889" s="67" t="s">
        <v>3565</v>
      </c>
      <c r="C889" s="15" t="s">
        <v>34</v>
      </c>
      <c r="D889" s="212" t="s">
        <v>3566</v>
      </c>
      <c r="E889" s="9" t="s">
        <v>3567</v>
      </c>
      <c r="F889" s="9" t="s">
        <v>3568</v>
      </c>
      <c r="G889" s="117"/>
      <c r="H889" s="8" t="s">
        <v>30</v>
      </c>
      <c r="I889" s="118">
        <v>0</v>
      </c>
      <c r="J889" s="78">
        <v>470000000</v>
      </c>
      <c r="K889" s="71" t="s">
        <v>31</v>
      </c>
      <c r="L889" s="119" t="s">
        <v>197</v>
      </c>
      <c r="M889" s="98" t="s">
        <v>39</v>
      </c>
      <c r="N889" s="72" t="s">
        <v>74</v>
      </c>
      <c r="O889" s="123" t="s">
        <v>1814</v>
      </c>
      <c r="P889" s="15" t="s">
        <v>37</v>
      </c>
      <c r="Q889" s="73" t="s">
        <v>94</v>
      </c>
      <c r="R889" s="15" t="s">
        <v>26</v>
      </c>
      <c r="S889" s="256">
        <v>1</v>
      </c>
      <c r="T889" s="267">
        <v>308000</v>
      </c>
      <c r="U889" s="14">
        <v>0</v>
      </c>
      <c r="V889" s="14">
        <f t="shared" si="27"/>
        <v>0</v>
      </c>
      <c r="W889" s="67" t="s">
        <v>75</v>
      </c>
      <c r="X889" s="10" t="s">
        <v>32</v>
      </c>
      <c r="Y889" s="117" t="s">
        <v>2181</v>
      </c>
    </row>
    <row r="890" spans="2:25" ht="63.75">
      <c r="B890" s="67" t="s">
        <v>3569</v>
      </c>
      <c r="C890" s="15" t="s">
        <v>34</v>
      </c>
      <c r="D890" s="212" t="s">
        <v>3566</v>
      </c>
      <c r="E890" s="9" t="s">
        <v>3567</v>
      </c>
      <c r="F890" s="9" t="s">
        <v>3568</v>
      </c>
      <c r="G890" s="117"/>
      <c r="H890" s="8" t="s">
        <v>30</v>
      </c>
      <c r="I890" s="118">
        <v>0</v>
      </c>
      <c r="J890" s="78">
        <v>470000000</v>
      </c>
      <c r="K890" s="71" t="s">
        <v>31</v>
      </c>
      <c r="L890" s="119" t="s">
        <v>197</v>
      </c>
      <c r="M890" s="98" t="s">
        <v>39</v>
      </c>
      <c r="N890" s="72" t="s">
        <v>74</v>
      </c>
      <c r="O890" s="123" t="s">
        <v>1814</v>
      </c>
      <c r="P890" s="15" t="s">
        <v>37</v>
      </c>
      <c r="Q890" s="73" t="s">
        <v>94</v>
      </c>
      <c r="R890" s="15" t="s">
        <v>26</v>
      </c>
      <c r="S890" s="256">
        <v>1</v>
      </c>
      <c r="T890" s="267">
        <v>174350</v>
      </c>
      <c r="U890" s="290">
        <f>S890*T890</f>
        <v>174350</v>
      </c>
      <c r="V890" s="14">
        <f t="shared" si="27"/>
        <v>195272.00000000003</v>
      </c>
      <c r="W890" s="67" t="s">
        <v>75</v>
      </c>
      <c r="X890" s="10" t="s">
        <v>32</v>
      </c>
      <c r="Y890" s="117"/>
    </row>
    <row r="891" spans="2:25" ht="63.75">
      <c r="B891" s="67" t="s">
        <v>3570</v>
      </c>
      <c r="C891" s="15" t="s">
        <v>34</v>
      </c>
      <c r="D891" s="246" t="s">
        <v>3175</v>
      </c>
      <c r="E891" s="251" t="s">
        <v>3176</v>
      </c>
      <c r="F891" s="76" t="s">
        <v>3571</v>
      </c>
      <c r="G891" s="117"/>
      <c r="H891" s="8" t="s">
        <v>30</v>
      </c>
      <c r="I891" s="118">
        <v>0</v>
      </c>
      <c r="J891" s="78">
        <v>470000000</v>
      </c>
      <c r="K891" s="71" t="s">
        <v>31</v>
      </c>
      <c r="L891" s="119" t="s">
        <v>197</v>
      </c>
      <c r="M891" s="98" t="s">
        <v>39</v>
      </c>
      <c r="N891" s="72" t="s">
        <v>74</v>
      </c>
      <c r="O891" s="123" t="s">
        <v>1814</v>
      </c>
      <c r="P891" s="15" t="s">
        <v>37</v>
      </c>
      <c r="Q891" s="73" t="s">
        <v>94</v>
      </c>
      <c r="R891" s="15" t="s">
        <v>26</v>
      </c>
      <c r="S891" s="256">
        <v>10</v>
      </c>
      <c r="T891" s="267">
        <v>1500</v>
      </c>
      <c r="U891" s="14">
        <v>0</v>
      </c>
      <c r="V891" s="14">
        <f t="shared" si="27"/>
        <v>0</v>
      </c>
      <c r="W891" s="67" t="s">
        <v>75</v>
      </c>
      <c r="X891" s="10" t="s">
        <v>32</v>
      </c>
      <c r="Y891" s="117" t="s">
        <v>2181</v>
      </c>
    </row>
    <row r="892" spans="2:25" ht="63.75">
      <c r="B892" s="67" t="s">
        <v>3572</v>
      </c>
      <c r="C892" s="15" t="s">
        <v>34</v>
      </c>
      <c r="D892" s="246" t="s">
        <v>3175</v>
      </c>
      <c r="E892" s="251" t="s">
        <v>3176</v>
      </c>
      <c r="F892" s="76" t="s">
        <v>3571</v>
      </c>
      <c r="G892" s="117"/>
      <c r="H892" s="8" t="s">
        <v>30</v>
      </c>
      <c r="I892" s="118">
        <v>0</v>
      </c>
      <c r="J892" s="78">
        <v>470000000</v>
      </c>
      <c r="K892" s="71" t="s">
        <v>31</v>
      </c>
      <c r="L892" s="119" t="s">
        <v>197</v>
      </c>
      <c r="M892" s="98" t="s">
        <v>39</v>
      </c>
      <c r="N892" s="72" t="s">
        <v>74</v>
      </c>
      <c r="O892" s="123" t="s">
        <v>1814</v>
      </c>
      <c r="P892" s="15" t="s">
        <v>37</v>
      </c>
      <c r="Q892" s="73" t="s">
        <v>94</v>
      </c>
      <c r="R892" s="15" t="s">
        <v>26</v>
      </c>
      <c r="S892" s="256">
        <v>10</v>
      </c>
      <c r="T892" s="267">
        <v>1320</v>
      </c>
      <c r="U892" s="290">
        <f>S892*T892</f>
        <v>13200</v>
      </c>
      <c r="V892" s="14">
        <f t="shared" si="27"/>
        <v>14784.000000000002</v>
      </c>
      <c r="W892" s="67" t="s">
        <v>75</v>
      </c>
      <c r="X892" s="10" t="s">
        <v>32</v>
      </c>
      <c r="Y892" s="117"/>
    </row>
    <row r="893" spans="2:25" ht="63.75">
      <c r="B893" s="67" t="s">
        <v>3573</v>
      </c>
      <c r="C893" s="15" t="s">
        <v>34</v>
      </c>
      <c r="D893" s="212" t="s">
        <v>3574</v>
      </c>
      <c r="E893" s="9" t="s">
        <v>3575</v>
      </c>
      <c r="F893" s="9" t="s">
        <v>3576</v>
      </c>
      <c r="G893" s="117"/>
      <c r="H893" s="8" t="s">
        <v>30</v>
      </c>
      <c r="I893" s="118">
        <v>0</v>
      </c>
      <c r="J893" s="78">
        <v>470000000</v>
      </c>
      <c r="K893" s="71" t="s">
        <v>31</v>
      </c>
      <c r="L893" s="119" t="s">
        <v>197</v>
      </c>
      <c r="M893" s="98" t="s">
        <v>39</v>
      </c>
      <c r="N893" s="72" t="s">
        <v>74</v>
      </c>
      <c r="O893" s="123" t="s">
        <v>1814</v>
      </c>
      <c r="P893" s="15" t="s">
        <v>37</v>
      </c>
      <c r="Q893" s="73" t="s">
        <v>94</v>
      </c>
      <c r="R893" s="15" t="s">
        <v>26</v>
      </c>
      <c r="S893" s="256">
        <v>6</v>
      </c>
      <c r="T893" s="267">
        <v>10000</v>
      </c>
      <c r="U893" s="14">
        <v>0</v>
      </c>
      <c r="V893" s="14">
        <f t="shared" si="27"/>
        <v>0</v>
      </c>
      <c r="W893" s="67" t="s">
        <v>75</v>
      </c>
      <c r="X893" s="10" t="s">
        <v>32</v>
      </c>
      <c r="Y893" s="117" t="s">
        <v>2181</v>
      </c>
    </row>
    <row r="894" spans="2:25" ht="63.75">
      <c r="B894" s="67" t="s">
        <v>3577</v>
      </c>
      <c r="C894" s="15" t="s">
        <v>34</v>
      </c>
      <c r="D894" s="212" t="s">
        <v>3574</v>
      </c>
      <c r="E894" s="9" t="s">
        <v>3575</v>
      </c>
      <c r="F894" s="9" t="s">
        <v>3576</v>
      </c>
      <c r="G894" s="117"/>
      <c r="H894" s="8" t="s">
        <v>30</v>
      </c>
      <c r="I894" s="118">
        <v>0</v>
      </c>
      <c r="J894" s="78">
        <v>470000000</v>
      </c>
      <c r="K894" s="71" t="s">
        <v>31</v>
      </c>
      <c r="L894" s="119" t="s">
        <v>197</v>
      </c>
      <c r="M894" s="98" t="s">
        <v>39</v>
      </c>
      <c r="N894" s="72" t="s">
        <v>74</v>
      </c>
      <c r="O894" s="123" t="s">
        <v>1814</v>
      </c>
      <c r="P894" s="15" t="s">
        <v>37</v>
      </c>
      <c r="Q894" s="73" t="s">
        <v>94</v>
      </c>
      <c r="R894" s="15" t="s">
        <v>26</v>
      </c>
      <c r="S894" s="256">
        <v>6</v>
      </c>
      <c r="T894" s="267">
        <v>8030</v>
      </c>
      <c r="U894" s="290">
        <f>S894*T894</f>
        <v>48180</v>
      </c>
      <c r="V894" s="14">
        <f t="shared" si="27"/>
        <v>53961.600000000006</v>
      </c>
      <c r="W894" s="67" t="s">
        <v>75</v>
      </c>
      <c r="X894" s="10" t="s">
        <v>32</v>
      </c>
      <c r="Y894" s="117"/>
    </row>
    <row r="895" spans="2:25" ht="63.75">
      <c r="B895" s="67" t="s">
        <v>3578</v>
      </c>
      <c r="C895" s="15" t="s">
        <v>34</v>
      </c>
      <c r="D895" s="246" t="s">
        <v>2993</v>
      </c>
      <c r="E895" s="251" t="s">
        <v>2994</v>
      </c>
      <c r="F895" s="76" t="s">
        <v>3579</v>
      </c>
      <c r="G895" s="117"/>
      <c r="H895" s="8" t="s">
        <v>30</v>
      </c>
      <c r="I895" s="118">
        <v>0</v>
      </c>
      <c r="J895" s="78">
        <v>470000000</v>
      </c>
      <c r="K895" s="71" t="s">
        <v>31</v>
      </c>
      <c r="L895" s="119" t="s">
        <v>197</v>
      </c>
      <c r="M895" s="98" t="s">
        <v>39</v>
      </c>
      <c r="N895" s="72" t="s">
        <v>74</v>
      </c>
      <c r="O895" s="123" t="s">
        <v>1814</v>
      </c>
      <c r="P895" s="15" t="s">
        <v>37</v>
      </c>
      <c r="Q895" s="73" t="s">
        <v>124</v>
      </c>
      <c r="R895" s="15" t="s">
        <v>239</v>
      </c>
      <c r="S895" s="256">
        <v>6</v>
      </c>
      <c r="T895" s="267">
        <v>5000</v>
      </c>
      <c r="U895" s="14">
        <v>0</v>
      </c>
      <c r="V895" s="14">
        <f t="shared" si="27"/>
        <v>0</v>
      </c>
      <c r="W895" s="67" t="s">
        <v>75</v>
      </c>
      <c r="X895" s="10" t="s">
        <v>32</v>
      </c>
      <c r="Y895" s="117" t="s">
        <v>2181</v>
      </c>
    </row>
    <row r="896" spans="2:25" ht="63.75">
      <c r="B896" s="67" t="s">
        <v>3580</v>
      </c>
      <c r="C896" s="15" t="s">
        <v>34</v>
      </c>
      <c r="D896" s="246" t="s">
        <v>2993</v>
      </c>
      <c r="E896" s="251" t="s">
        <v>2994</v>
      </c>
      <c r="F896" s="76" t="s">
        <v>3579</v>
      </c>
      <c r="G896" s="117"/>
      <c r="H896" s="8" t="s">
        <v>30</v>
      </c>
      <c r="I896" s="118">
        <v>0</v>
      </c>
      <c r="J896" s="78">
        <v>470000000</v>
      </c>
      <c r="K896" s="71" t="s">
        <v>31</v>
      </c>
      <c r="L896" s="119" t="s">
        <v>197</v>
      </c>
      <c r="M896" s="98" t="s">
        <v>39</v>
      </c>
      <c r="N896" s="72" t="s">
        <v>74</v>
      </c>
      <c r="O896" s="123" t="s">
        <v>1814</v>
      </c>
      <c r="P896" s="15" t="s">
        <v>37</v>
      </c>
      <c r="Q896" s="73" t="s">
        <v>124</v>
      </c>
      <c r="R896" s="15" t="s">
        <v>239</v>
      </c>
      <c r="S896" s="256">
        <v>6</v>
      </c>
      <c r="T896" s="267">
        <v>2860</v>
      </c>
      <c r="U896" s="290">
        <f>S896*T896</f>
        <v>17160</v>
      </c>
      <c r="V896" s="14">
        <f t="shared" si="27"/>
        <v>19219.2</v>
      </c>
      <c r="W896" s="67" t="s">
        <v>75</v>
      </c>
      <c r="X896" s="10" t="s">
        <v>32</v>
      </c>
      <c r="Y896" s="117"/>
    </row>
    <row r="897" spans="2:25" ht="63.75">
      <c r="B897" s="67" t="s">
        <v>3581</v>
      </c>
      <c r="C897" s="15" t="s">
        <v>34</v>
      </c>
      <c r="D897" s="246" t="s">
        <v>2993</v>
      </c>
      <c r="E897" s="251" t="s">
        <v>2994</v>
      </c>
      <c r="F897" s="76" t="s">
        <v>3582</v>
      </c>
      <c r="G897" s="117"/>
      <c r="H897" s="8" t="s">
        <v>30</v>
      </c>
      <c r="I897" s="118">
        <v>0</v>
      </c>
      <c r="J897" s="78">
        <v>470000000</v>
      </c>
      <c r="K897" s="71" t="s">
        <v>31</v>
      </c>
      <c r="L897" s="119" t="s">
        <v>197</v>
      </c>
      <c r="M897" s="98" t="s">
        <v>39</v>
      </c>
      <c r="N897" s="72" t="s">
        <v>74</v>
      </c>
      <c r="O897" s="123" t="s">
        <v>1814</v>
      </c>
      <c r="P897" s="15" t="s">
        <v>37</v>
      </c>
      <c r="Q897" s="73" t="s">
        <v>94</v>
      </c>
      <c r="R897" s="15" t="s">
        <v>26</v>
      </c>
      <c r="S897" s="256">
        <v>4</v>
      </c>
      <c r="T897" s="267">
        <v>28000</v>
      </c>
      <c r="U897" s="14">
        <v>0</v>
      </c>
      <c r="V897" s="14">
        <f t="shared" si="27"/>
        <v>0</v>
      </c>
      <c r="W897" s="67" t="s">
        <v>75</v>
      </c>
      <c r="X897" s="10" t="s">
        <v>32</v>
      </c>
      <c r="Y897" s="117" t="s">
        <v>2181</v>
      </c>
    </row>
    <row r="898" spans="2:25" ht="63.75">
      <c r="B898" s="67" t="s">
        <v>3583</v>
      </c>
      <c r="C898" s="15" t="s">
        <v>34</v>
      </c>
      <c r="D898" s="246" t="s">
        <v>2993</v>
      </c>
      <c r="E898" s="251" t="s">
        <v>2994</v>
      </c>
      <c r="F898" s="76" t="s">
        <v>3582</v>
      </c>
      <c r="G898" s="117"/>
      <c r="H898" s="8" t="s">
        <v>30</v>
      </c>
      <c r="I898" s="118">
        <v>0</v>
      </c>
      <c r="J898" s="78">
        <v>470000000</v>
      </c>
      <c r="K898" s="71" t="s">
        <v>31</v>
      </c>
      <c r="L898" s="119" t="s">
        <v>197</v>
      </c>
      <c r="M898" s="98" t="s">
        <v>39</v>
      </c>
      <c r="N898" s="72" t="s">
        <v>74</v>
      </c>
      <c r="O898" s="123" t="s">
        <v>1814</v>
      </c>
      <c r="P898" s="15" t="s">
        <v>37</v>
      </c>
      <c r="Q898" s="73" t="s">
        <v>94</v>
      </c>
      <c r="R898" s="15" t="s">
        <v>26</v>
      </c>
      <c r="S898" s="256">
        <v>4</v>
      </c>
      <c r="T898" s="267">
        <v>14960</v>
      </c>
      <c r="U898" s="290">
        <f>S898*T898</f>
        <v>59840</v>
      </c>
      <c r="V898" s="14">
        <f t="shared" si="27"/>
        <v>67020.8</v>
      </c>
      <c r="W898" s="67" t="s">
        <v>75</v>
      </c>
      <c r="X898" s="10" t="s">
        <v>32</v>
      </c>
      <c r="Y898" s="117"/>
    </row>
    <row r="899" spans="2:25" ht="63.75">
      <c r="B899" s="67" t="s">
        <v>3584</v>
      </c>
      <c r="C899" s="15" t="s">
        <v>34</v>
      </c>
      <c r="D899" s="212" t="s">
        <v>3585</v>
      </c>
      <c r="E899" s="9" t="s">
        <v>3586</v>
      </c>
      <c r="F899" s="9" t="s">
        <v>3587</v>
      </c>
      <c r="G899" s="117"/>
      <c r="H899" s="8" t="s">
        <v>30</v>
      </c>
      <c r="I899" s="118">
        <v>0</v>
      </c>
      <c r="J899" s="78">
        <v>470000000</v>
      </c>
      <c r="K899" s="71" t="s">
        <v>31</v>
      </c>
      <c r="L899" s="119" t="s">
        <v>197</v>
      </c>
      <c r="M899" s="98" t="s">
        <v>39</v>
      </c>
      <c r="N899" s="72" t="s">
        <v>74</v>
      </c>
      <c r="O899" s="123" t="s">
        <v>1814</v>
      </c>
      <c r="P899" s="15" t="s">
        <v>37</v>
      </c>
      <c r="Q899" s="73" t="s">
        <v>94</v>
      </c>
      <c r="R899" s="15" t="s">
        <v>26</v>
      </c>
      <c r="S899" s="256">
        <v>40</v>
      </c>
      <c r="T899" s="267">
        <v>5400</v>
      </c>
      <c r="U899" s="14">
        <v>0</v>
      </c>
      <c r="V899" s="14">
        <f t="shared" si="27"/>
        <v>0</v>
      </c>
      <c r="W899" s="67" t="s">
        <v>75</v>
      </c>
      <c r="X899" s="10" t="s">
        <v>32</v>
      </c>
      <c r="Y899" s="117" t="s">
        <v>2181</v>
      </c>
    </row>
    <row r="900" spans="2:25" ht="63.75">
      <c r="B900" s="67" t="s">
        <v>3588</v>
      </c>
      <c r="C900" s="15" t="s">
        <v>34</v>
      </c>
      <c r="D900" s="212" t="s">
        <v>3585</v>
      </c>
      <c r="E900" s="9" t="s">
        <v>3586</v>
      </c>
      <c r="F900" s="9" t="s">
        <v>3587</v>
      </c>
      <c r="G900" s="117"/>
      <c r="H900" s="8" t="s">
        <v>30</v>
      </c>
      <c r="I900" s="118">
        <v>0</v>
      </c>
      <c r="J900" s="78">
        <v>470000000</v>
      </c>
      <c r="K900" s="71" t="s">
        <v>31</v>
      </c>
      <c r="L900" s="119" t="s">
        <v>197</v>
      </c>
      <c r="M900" s="98" t="s">
        <v>39</v>
      </c>
      <c r="N900" s="72" t="s">
        <v>74</v>
      </c>
      <c r="O900" s="123" t="s">
        <v>1814</v>
      </c>
      <c r="P900" s="15" t="s">
        <v>37</v>
      </c>
      <c r="Q900" s="73" t="s">
        <v>94</v>
      </c>
      <c r="R900" s="15" t="s">
        <v>26</v>
      </c>
      <c r="S900" s="256">
        <v>40</v>
      </c>
      <c r="T900" s="267">
        <v>770</v>
      </c>
      <c r="U900" s="290">
        <f>S900*T900</f>
        <v>30800</v>
      </c>
      <c r="V900" s="14">
        <f t="shared" si="27"/>
        <v>34496</v>
      </c>
      <c r="W900" s="67" t="s">
        <v>75</v>
      </c>
      <c r="X900" s="10" t="s">
        <v>32</v>
      </c>
      <c r="Y900" s="117"/>
    </row>
    <row r="901" spans="2:25" ht="63.75">
      <c r="B901" s="67" t="s">
        <v>3589</v>
      </c>
      <c r="C901" s="15" t="s">
        <v>34</v>
      </c>
      <c r="D901" s="212" t="s">
        <v>3585</v>
      </c>
      <c r="E901" s="9" t="s">
        <v>3586</v>
      </c>
      <c r="F901" s="9" t="s">
        <v>3590</v>
      </c>
      <c r="G901" s="117"/>
      <c r="H901" s="8" t="s">
        <v>30</v>
      </c>
      <c r="I901" s="118">
        <v>0</v>
      </c>
      <c r="J901" s="78">
        <v>470000000</v>
      </c>
      <c r="K901" s="71" t="s">
        <v>31</v>
      </c>
      <c r="L901" s="119" t="s">
        <v>197</v>
      </c>
      <c r="M901" s="98" t="s">
        <v>39</v>
      </c>
      <c r="N901" s="72" t="s">
        <v>74</v>
      </c>
      <c r="O901" s="123" t="s">
        <v>1814</v>
      </c>
      <c r="P901" s="15" t="s">
        <v>37</v>
      </c>
      <c r="Q901" s="73" t="s">
        <v>94</v>
      </c>
      <c r="R901" s="15" t="s">
        <v>26</v>
      </c>
      <c r="S901" s="256">
        <v>40</v>
      </c>
      <c r="T901" s="267">
        <v>5400</v>
      </c>
      <c r="U901" s="14">
        <v>0</v>
      </c>
      <c r="V901" s="14">
        <f t="shared" si="27"/>
        <v>0</v>
      </c>
      <c r="W901" s="67" t="s">
        <v>75</v>
      </c>
      <c r="X901" s="10" t="s">
        <v>32</v>
      </c>
      <c r="Y901" s="117" t="s">
        <v>2181</v>
      </c>
    </row>
    <row r="902" spans="2:25" ht="63.75">
      <c r="B902" s="67" t="s">
        <v>3591</v>
      </c>
      <c r="C902" s="15" t="s">
        <v>34</v>
      </c>
      <c r="D902" s="212" t="s">
        <v>3585</v>
      </c>
      <c r="E902" s="9" t="s">
        <v>3586</v>
      </c>
      <c r="F902" s="9" t="s">
        <v>3590</v>
      </c>
      <c r="G902" s="117"/>
      <c r="H902" s="8" t="s">
        <v>30</v>
      </c>
      <c r="I902" s="118">
        <v>0</v>
      </c>
      <c r="J902" s="78">
        <v>470000000</v>
      </c>
      <c r="K902" s="71" t="s">
        <v>31</v>
      </c>
      <c r="L902" s="119" t="s">
        <v>197</v>
      </c>
      <c r="M902" s="98" t="s">
        <v>39</v>
      </c>
      <c r="N902" s="72" t="s">
        <v>74</v>
      </c>
      <c r="O902" s="123" t="s">
        <v>1814</v>
      </c>
      <c r="P902" s="15" t="s">
        <v>37</v>
      </c>
      <c r="Q902" s="73" t="s">
        <v>94</v>
      </c>
      <c r="R902" s="15" t="s">
        <v>26</v>
      </c>
      <c r="S902" s="256">
        <v>40</v>
      </c>
      <c r="T902" s="267">
        <v>770</v>
      </c>
      <c r="U902" s="290">
        <f>S902*T902</f>
        <v>30800</v>
      </c>
      <c r="V902" s="14">
        <f t="shared" si="27"/>
        <v>34496</v>
      </c>
      <c r="W902" s="67" t="s">
        <v>75</v>
      </c>
      <c r="X902" s="10" t="s">
        <v>32</v>
      </c>
      <c r="Y902" s="117"/>
    </row>
    <row r="903" spans="2:25" ht="63.75">
      <c r="B903" s="67" t="s">
        <v>3592</v>
      </c>
      <c r="C903" s="15" t="s">
        <v>34</v>
      </c>
      <c r="D903" s="212" t="s">
        <v>1844</v>
      </c>
      <c r="E903" s="9" t="s">
        <v>3304</v>
      </c>
      <c r="F903" s="9" t="s">
        <v>3593</v>
      </c>
      <c r="G903" s="117"/>
      <c r="H903" s="8" t="s">
        <v>30</v>
      </c>
      <c r="I903" s="118">
        <v>0</v>
      </c>
      <c r="J903" s="78">
        <v>470000000</v>
      </c>
      <c r="K903" s="71" t="s">
        <v>31</v>
      </c>
      <c r="L903" s="119" t="s">
        <v>197</v>
      </c>
      <c r="M903" s="98" t="s">
        <v>39</v>
      </c>
      <c r="N903" s="72" t="s">
        <v>74</v>
      </c>
      <c r="O903" s="123" t="s">
        <v>1814</v>
      </c>
      <c r="P903" s="15" t="s">
        <v>37</v>
      </c>
      <c r="Q903" s="73" t="s">
        <v>94</v>
      </c>
      <c r="R903" s="15" t="s">
        <v>26</v>
      </c>
      <c r="S903" s="256">
        <v>10</v>
      </c>
      <c r="T903" s="267">
        <v>600</v>
      </c>
      <c r="U903" s="14">
        <v>0</v>
      </c>
      <c r="V903" s="14">
        <f t="shared" si="27"/>
        <v>0</v>
      </c>
      <c r="W903" s="67" t="s">
        <v>75</v>
      </c>
      <c r="X903" s="10" t="s">
        <v>32</v>
      </c>
      <c r="Y903" s="117" t="s">
        <v>2181</v>
      </c>
    </row>
    <row r="904" spans="2:25" ht="63.75">
      <c r="B904" s="67" t="s">
        <v>3594</v>
      </c>
      <c r="C904" s="15" t="s">
        <v>34</v>
      </c>
      <c r="D904" s="212" t="s">
        <v>1844</v>
      </c>
      <c r="E904" s="9" t="s">
        <v>3304</v>
      </c>
      <c r="F904" s="9" t="s">
        <v>3593</v>
      </c>
      <c r="G904" s="117"/>
      <c r="H904" s="8" t="s">
        <v>30</v>
      </c>
      <c r="I904" s="118">
        <v>0</v>
      </c>
      <c r="J904" s="78">
        <v>470000000</v>
      </c>
      <c r="K904" s="71" t="s">
        <v>31</v>
      </c>
      <c r="L904" s="119" t="s">
        <v>197</v>
      </c>
      <c r="M904" s="98" t="s">
        <v>39</v>
      </c>
      <c r="N904" s="72" t="s">
        <v>74</v>
      </c>
      <c r="O904" s="123" t="s">
        <v>1814</v>
      </c>
      <c r="P904" s="15" t="s">
        <v>37</v>
      </c>
      <c r="Q904" s="73" t="s">
        <v>94</v>
      </c>
      <c r="R904" s="15" t="s">
        <v>26</v>
      </c>
      <c r="S904" s="256">
        <v>10</v>
      </c>
      <c r="T904" s="267">
        <v>220</v>
      </c>
      <c r="U904" s="290">
        <f>S904*T904</f>
        <v>2200</v>
      </c>
      <c r="V904" s="14">
        <f t="shared" si="27"/>
        <v>2464.0000000000005</v>
      </c>
      <c r="W904" s="67" t="s">
        <v>75</v>
      </c>
      <c r="X904" s="10" t="s">
        <v>32</v>
      </c>
      <c r="Y904" s="117"/>
    </row>
    <row r="905" spans="2:25" ht="63.75">
      <c r="B905" s="67" t="s">
        <v>3595</v>
      </c>
      <c r="C905" s="15" t="s">
        <v>34</v>
      </c>
      <c r="D905" s="212" t="s">
        <v>1844</v>
      </c>
      <c r="E905" s="9" t="s">
        <v>3304</v>
      </c>
      <c r="F905" s="9" t="s">
        <v>3596</v>
      </c>
      <c r="G905" s="117"/>
      <c r="H905" s="8" t="s">
        <v>30</v>
      </c>
      <c r="I905" s="118">
        <v>0</v>
      </c>
      <c r="J905" s="78">
        <v>470000000</v>
      </c>
      <c r="K905" s="71" t="s">
        <v>31</v>
      </c>
      <c r="L905" s="119" t="s">
        <v>197</v>
      </c>
      <c r="M905" s="98" t="s">
        <v>39</v>
      </c>
      <c r="N905" s="72" t="s">
        <v>74</v>
      </c>
      <c r="O905" s="123" t="s">
        <v>1814</v>
      </c>
      <c r="P905" s="15" t="s">
        <v>37</v>
      </c>
      <c r="Q905" s="73" t="s">
        <v>94</v>
      </c>
      <c r="R905" s="15" t="s">
        <v>26</v>
      </c>
      <c r="S905" s="256">
        <v>10</v>
      </c>
      <c r="T905" s="267">
        <v>600</v>
      </c>
      <c r="U905" s="14">
        <v>0</v>
      </c>
      <c r="V905" s="14">
        <f t="shared" si="27"/>
        <v>0</v>
      </c>
      <c r="W905" s="67" t="s">
        <v>75</v>
      </c>
      <c r="X905" s="10" t="s">
        <v>32</v>
      </c>
      <c r="Y905" s="117" t="s">
        <v>2181</v>
      </c>
    </row>
    <row r="906" spans="2:25" ht="63.75">
      <c r="B906" s="67" t="s">
        <v>3597</v>
      </c>
      <c r="C906" s="15" t="s">
        <v>34</v>
      </c>
      <c r="D906" s="212" t="s">
        <v>1844</v>
      </c>
      <c r="E906" s="9" t="s">
        <v>3304</v>
      </c>
      <c r="F906" s="9" t="s">
        <v>3596</v>
      </c>
      <c r="G906" s="117"/>
      <c r="H906" s="8" t="s">
        <v>30</v>
      </c>
      <c r="I906" s="118">
        <v>0</v>
      </c>
      <c r="J906" s="78">
        <v>470000000</v>
      </c>
      <c r="K906" s="71" t="s">
        <v>31</v>
      </c>
      <c r="L906" s="119" t="s">
        <v>197</v>
      </c>
      <c r="M906" s="98" t="s">
        <v>39</v>
      </c>
      <c r="N906" s="72" t="s">
        <v>74</v>
      </c>
      <c r="O906" s="123" t="s">
        <v>1814</v>
      </c>
      <c r="P906" s="15" t="s">
        <v>37</v>
      </c>
      <c r="Q906" s="73" t="s">
        <v>94</v>
      </c>
      <c r="R906" s="15" t="s">
        <v>26</v>
      </c>
      <c r="S906" s="256">
        <v>10</v>
      </c>
      <c r="T906" s="267">
        <v>220</v>
      </c>
      <c r="U906" s="290">
        <f>S906*T906</f>
        <v>2200</v>
      </c>
      <c r="V906" s="14">
        <f t="shared" si="27"/>
        <v>2464.0000000000005</v>
      </c>
      <c r="W906" s="67" t="s">
        <v>75</v>
      </c>
      <c r="X906" s="10" t="s">
        <v>32</v>
      </c>
      <c r="Y906" s="117"/>
    </row>
    <row r="907" spans="2:25" ht="63.75">
      <c r="B907" s="67" t="s">
        <v>3598</v>
      </c>
      <c r="C907" s="15" t="s">
        <v>34</v>
      </c>
      <c r="D907" s="212" t="s">
        <v>1844</v>
      </c>
      <c r="E907" s="9" t="s">
        <v>3304</v>
      </c>
      <c r="F907" s="76" t="s">
        <v>3599</v>
      </c>
      <c r="G907" s="117"/>
      <c r="H907" s="8" t="s">
        <v>30</v>
      </c>
      <c r="I907" s="118">
        <v>0</v>
      </c>
      <c r="J907" s="78">
        <v>470000000</v>
      </c>
      <c r="K907" s="71" t="s">
        <v>31</v>
      </c>
      <c r="L907" s="119" t="s">
        <v>197</v>
      </c>
      <c r="M907" s="98" t="s">
        <v>39</v>
      </c>
      <c r="N907" s="72" t="s">
        <v>74</v>
      </c>
      <c r="O907" s="123" t="s">
        <v>1814</v>
      </c>
      <c r="P907" s="15" t="s">
        <v>37</v>
      </c>
      <c r="Q907" s="73" t="s">
        <v>94</v>
      </c>
      <c r="R907" s="15" t="s">
        <v>26</v>
      </c>
      <c r="S907" s="256">
        <v>10</v>
      </c>
      <c r="T907" s="267">
        <v>600</v>
      </c>
      <c r="U907" s="14">
        <v>0</v>
      </c>
      <c r="V907" s="14">
        <f t="shared" si="27"/>
        <v>0</v>
      </c>
      <c r="W907" s="67" t="s">
        <v>75</v>
      </c>
      <c r="X907" s="10" t="s">
        <v>32</v>
      </c>
      <c r="Y907" s="117" t="s">
        <v>2181</v>
      </c>
    </row>
    <row r="908" spans="2:25" ht="63.75">
      <c r="B908" s="67" t="s">
        <v>3600</v>
      </c>
      <c r="C908" s="15" t="s">
        <v>34</v>
      </c>
      <c r="D908" s="212" t="s">
        <v>1844</v>
      </c>
      <c r="E908" s="9" t="s">
        <v>3304</v>
      </c>
      <c r="F908" s="76" t="s">
        <v>3599</v>
      </c>
      <c r="G908" s="117"/>
      <c r="H908" s="8" t="s">
        <v>30</v>
      </c>
      <c r="I908" s="118">
        <v>0</v>
      </c>
      <c r="J908" s="78">
        <v>470000000</v>
      </c>
      <c r="K908" s="71" t="s">
        <v>31</v>
      </c>
      <c r="L908" s="119" t="s">
        <v>197</v>
      </c>
      <c r="M908" s="98" t="s">
        <v>39</v>
      </c>
      <c r="N908" s="72" t="s">
        <v>74</v>
      </c>
      <c r="O908" s="123" t="s">
        <v>1814</v>
      </c>
      <c r="P908" s="15" t="s">
        <v>37</v>
      </c>
      <c r="Q908" s="73" t="s">
        <v>94</v>
      </c>
      <c r="R908" s="15" t="s">
        <v>26</v>
      </c>
      <c r="S908" s="256">
        <v>10</v>
      </c>
      <c r="T908" s="267">
        <v>990</v>
      </c>
      <c r="U908" s="290">
        <f>S908*T908</f>
        <v>9900</v>
      </c>
      <c r="V908" s="14">
        <f t="shared" si="27"/>
        <v>11088.000000000002</v>
      </c>
      <c r="W908" s="67" t="s">
        <v>75</v>
      </c>
      <c r="X908" s="10" t="s">
        <v>32</v>
      </c>
      <c r="Y908" s="117"/>
    </row>
    <row r="909" spans="2:25" ht="63.75">
      <c r="B909" s="67" t="s">
        <v>3601</v>
      </c>
      <c r="C909" s="15" t="s">
        <v>34</v>
      </c>
      <c r="D909" s="212" t="s">
        <v>1844</v>
      </c>
      <c r="E909" s="9" t="s">
        <v>3304</v>
      </c>
      <c r="F909" s="9" t="s">
        <v>3602</v>
      </c>
      <c r="G909" s="117"/>
      <c r="H909" s="8" t="s">
        <v>30</v>
      </c>
      <c r="I909" s="118">
        <v>0</v>
      </c>
      <c r="J909" s="78">
        <v>470000000</v>
      </c>
      <c r="K909" s="71" t="s">
        <v>31</v>
      </c>
      <c r="L909" s="119" t="s">
        <v>197</v>
      </c>
      <c r="M909" s="98" t="s">
        <v>39</v>
      </c>
      <c r="N909" s="72" t="s">
        <v>74</v>
      </c>
      <c r="O909" s="123" t="s">
        <v>1814</v>
      </c>
      <c r="P909" s="15" t="s">
        <v>37</v>
      </c>
      <c r="Q909" s="73" t="s">
        <v>94</v>
      </c>
      <c r="R909" s="15" t="s">
        <v>26</v>
      </c>
      <c r="S909" s="256">
        <v>20</v>
      </c>
      <c r="T909" s="267">
        <v>600</v>
      </c>
      <c r="U909" s="14">
        <v>0</v>
      </c>
      <c r="V909" s="14">
        <f t="shared" si="27"/>
        <v>0</v>
      </c>
      <c r="W909" s="67" t="s">
        <v>75</v>
      </c>
      <c r="X909" s="10" t="s">
        <v>32</v>
      </c>
      <c r="Y909" s="117" t="s">
        <v>2181</v>
      </c>
    </row>
    <row r="910" spans="2:25" ht="63.75">
      <c r="B910" s="67" t="s">
        <v>3603</v>
      </c>
      <c r="C910" s="15" t="s">
        <v>34</v>
      </c>
      <c r="D910" s="212" t="s">
        <v>1844</v>
      </c>
      <c r="E910" s="9" t="s">
        <v>3304</v>
      </c>
      <c r="F910" s="9" t="s">
        <v>3602</v>
      </c>
      <c r="G910" s="117"/>
      <c r="H910" s="8" t="s">
        <v>30</v>
      </c>
      <c r="I910" s="118">
        <v>0</v>
      </c>
      <c r="J910" s="78">
        <v>470000000</v>
      </c>
      <c r="K910" s="71" t="s">
        <v>31</v>
      </c>
      <c r="L910" s="119" t="s">
        <v>197</v>
      </c>
      <c r="M910" s="98" t="s">
        <v>39</v>
      </c>
      <c r="N910" s="72" t="s">
        <v>74</v>
      </c>
      <c r="O910" s="123" t="s">
        <v>1814</v>
      </c>
      <c r="P910" s="15" t="s">
        <v>37</v>
      </c>
      <c r="Q910" s="73" t="s">
        <v>94</v>
      </c>
      <c r="R910" s="15" t="s">
        <v>26</v>
      </c>
      <c r="S910" s="256">
        <v>20</v>
      </c>
      <c r="T910" s="267">
        <v>880</v>
      </c>
      <c r="U910" s="290">
        <f>S910*T910</f>
        <v>17600</v>
      </c>
      <c r="V910" s="14">
        <f t="shared" si="27"/>
        <v>19712.000000000004</v>
      </c>
      <c r="W910" s="67" t="s">
        <v>75</v>
      </c>
      <c r="X910" s="10" t="s">
        <v>32</v>
      </c>
      <c r="Y910" s="117"/>
    </row>
    <row r="911" spans="2:25" ht="63.75">
      <c r="B911" s="67" t="s">
        <v>3604</v>
      </c>
      <c r="C911" s="15" t="s">
        <v>34</v>
      </c>
      <c r="D911" s="246" t="s">
        <v>3605</v>
      </c>
      <c r="E911" s="9" t="s">
        <v>3606</v>
      </c>
      <c r="F911" s="9" t="s">
        <v>3607</v>
      </c>
      <c r="G911" s="117"/>
      <c r="H911" s="8" t="s">
        <v>30</v>
      </c>
      <c r="I911" s="118">
        <v>0</v>
      </c>
      <c r="J911" s="78">
        <v>470000000</v>
      </c>
      <c r="K911" s="71" t="s">
        <v>31</v>
      </c>
      <c r="L911" s="119" t="s">
        <v>197</v>
      </c>
      <c r="M911" s="98" t="s">
        <v>39</v>
      </c>
      <c r="N911" s="72" t="s">
        <v>74</v>
      </c>
      <c r="O911" s="123" t="s">
        <v>1814</v>
      </c>
      <c r="P911" s="15" t="s">
        <v>37</v>
      </c>
      <c r="Q911" s="73" t="s">
        <v>94</v>
      </c>
      <c r="R911" s="15" t="s">
        <v>26</v>
      </c>
      <c r="S911" s="256">
        <v>80</v>
      </c>
      <c r="T911" s="267">
        <v>1200</v>
      </c>
      <c r="U911" s="14">
        <v>0</v>
      </c>
      <c r="V911" s="14">
        <f t="shared" si="27"/>
        <v>0</v>
      </c>
      <c r="W911" s="67" t="s">
        <v>75</v>
      </c>
      <c r="X911" s="10" t="s">
        <v>32</v>
      </c>
      <c r="Y911" s="117" t="s">
        <v>2181</v>
      </c>
    </row>
    <row r="912" spans="2:25" ht="63.75">
      <c r="B912" s="67" t="s">
        <v>3608</v>
      </c>
      <c r="C912" s="15" t="s">
        <v>34</v>
      </c>
      <c r="D912" s="246" t="s">
        <v>3605</v>
      </c>
      <c r="E912" s="9" t="s">
        <v>3606</v>
      </c>
      <c r="F912" s="9" t="s">
        <v>3607</v>
      </c>
      <c r="G912" s="117"/>
      <c r="H912" s="8" t="s">
        <v>30</v>
      </c>
      <c r="I912" s="118">
        <v>0</v>
      </c>
      <c r="J912" s="78">
        <v>470000000</v>
      </c>
      <c r="K912" s="71" t="s">
        <v>31</v>
      </c>
      <c r="L912" s="119" t="s">
        <v>197</v>
      </c>
      <c r="M912" s="98" t="s">
        <v>39</v>
      </c>
      <c r="N912" s="72" t="s">
        <v>74</v>
      </c>
      <c r="O912" s="123" t="s">
        <v>1814</v>
      </c>
      <c r="P912" s="15" t="s">
        <v>37</v>
      </c>
      <c r="Q912" s="73" t="s">
        <v>94</v>
      </c>
      <c r="R912" s="15" t="s">
        <v>26</v>
      </c>
      <c r="S912" s="256">
        <v>80</v>
      </c>
      <c r="T912" s="267">
        <v>66</v>
      </c>
      <c r="U912" s="290">
        <f>S912*T912</f>
        <v>5280</v>
      </c>
      <c r="V912" s="14">
        <f t="shared" si="27"/>
        <v>5913.6</v>
      </c>
      <c r="W912" s="67" t="s">
        <v>75</v>
      </c>
      <c r="X912" s="10" t="s">
        <v>32</v>
      </c>
      <c r="Y912" s="117"/>
    </row>
    <row r="913" spans="2:25" ht="63.75">
      <c r="B913" s="67" t="s">
        <v>3609</v>
      </c>
      <c r="C913" s="15" t="s">
        <v>34</v>
      </c>
      <c r="D913" s="233" t="s">
        <v>3610</v>
      </c>
      <c r="E913" s="9" t="s">
        <v>3611</v>
      </c>
      <c r="F913" s="76" t="s">
        <v>3612</v>
      </c>
      <c r="G913" s="117"/>
      <c r="H913" s="8" t="s">
        <v>30</v>
      </c>
      <c r="I913" s="118">
        <v>0</v>
      </c>
      <c r="J913" s="78">
        <v>470000000</v>
      </c>
      <c r="K913" s="71" t="s">
        <v>31</v>
      </c>
      <c r="L913" s="119" t="s">
        <v>197</v>
      </c>
      <c r="M913" s="98" t="s">
        <v>39</v>
      </c>
      <c r="N913" s="72" t="s">
        <v>74</v>
      </c>
      <c r="O913" s="123" t="s">
        <v>1814</v>
      </c>
      <c r="P913" s="15" t="s">
        <v>37</v>
      </c>
      <c r="Q913" s="73" t="s">
        <v>159</v>
      </c>
      <c r="R913" s="68" t="s">
        <v>160</v>
      </c>
      <c r="S913" s="256">
        <v>5</v>
      </c>
      <c r="T913" s="267">
        <v>600</v>
      </c>
      <c r="U913" s="14">
        <v>0</v>
      </c>
      <c r="V913" s="14">
        <f t="shared" si="27"/>
        <v>0</v>
      </c>
      <c r="W913" s="67" t="s">
        <v>75</v>
      </c>
      <c r="X913" s="10" t="s">
        <v>32</v>
      </c>
      <c r="Y913" s="117" t="s">
        <v>2181</v>
      </c>
    </row>
    <row r="914" spans="2:25" ht="63.75">
      <c r="B914" s="67" t="s">
        <v>3613</v>
      </c>
      <c r="C914" s="15" t="s">
        <v>34</v>
      </c>
      <c r="D914" s="233" t="s">
        <v>3610</v>
      </c>
      <c r="E914" s="9" t="s">
        <v>3611</v>
      </c>
      <c r="F914" s="76" t="s">
        <v>3612</v>
      </c>
      <c r="G914" s="117"/>
      <c r="H914" s="8" t="s">
        <v>30</v>
      </c>
      <c r="I914" s="118">
        <v>0</v>
      </c>
      <c r="J914" s="78">
        <v>470000000</v>
      </c>
      <c r="K914" s="71" t="s">
        <v>31</v>
      </c>
      <c r="L914" s="119" t="s">
        <v>197</v>
      </c>
      <c r="M914" s="98" t="s">
        <v>39</v>
      </c>
      <c r="N914" s="72" t="s">
        <v>74</v>
      </c>
      <c r="O914" s="123" t="s">
        <v>1814</v>
      </c>
      <c r="P914" s="15" t="s">
        <v>37</v>
      </c>
      <c r="Q914" s="73" t="s">
        <v>159</v>
      </c>
      <c r="R914" s="68" t="s">
        <v>160</v>
      </c>
      <c r="S914" s="256">
        <v>5</v>
      </c>
      <c r="T914" s="267">
        <v>528</v>
      </c>
      <c r="U914" s="290">
        <f>S914*T914</f>
        <v>2640</v>
      </c>
      <c r="V914" s="14">
        <f t="shared" si="27"/>
        <v>2956.8</v>
      </c>
      <c r="W914" s="67" t="s">
        <v>75</v>
      </c>
      <c r="X914" s="10" t="s">
        <v>32</v>
      </c>
      <c r="Y914" s="117"/>
    </row>
    <row r="915" spans="2:25" ht="63.75">
      <c r="B915" s="67" t="s">
        <v>3614</v>
      </c>
      <c r="C915" s="15" t="s">
        <v>34</v>
      </c>
      <c r="D915" s="212" t="s">
        <v>3615</v>
      </c>
      <c r="E915" s="9" t="s">
        <v>3616</v>
      </c>
      <c r="F915" s="9" t="s">
        <v>3617</v>
      </c>
      <c r="G915" s="117"/>
      <c r="H915" s="8" t="s">
        <v>30</v>
      </c>
      <c r="I915" s="118">
        <v>0</v>
      </c>
      <c r="J915" s="78">
        <v>470000000</v>
      </c>
      <c r="K915" s="71" t="s">
        <v>31</v>
      </c>
      <c r="L915" s="119" t="s">
        <v>197</v>
      </c>
      <c r="M915" s="98" t="s">
        <v>39</v>
      </c>
      <c r="N915" s="72" t="s">
        <v>74</v>
      </c>
      <c r="O915" s="123" t="s">
        <v>1814</v>
      </c>
      <c r="P915" s="15" t="s">
        <v>37</v>
      </c>
      <c r="Q915" s="73" t="s">
        <v>94</v>
      </c>
      <c r="R915" s="15" t="s">
        <v>26</v>
      </c>
      <c r="S915" s="256">
        <v>40</v>
      </c>
      <c r="T915" s="267">
        <v>1000</v>
      </c>
      <c r="U915" s="14">
        <v>0</v>
      </c>
      <c r="V915" s="14">
        <f t="shared" si="27"/>
        <v>0</v>
      </c>
      <c r="W915" s="67" t="s">
        <v>75</v>
      </c>
      <c r="X915" s="10" t="s">
        <v>32</v>
      </c>
      <c r="Y915" s="117" t="s">
        <v>2181</v>
      </c>
    </row>
    <row r="916" spans="2:25" ht="63.75">
      <c r="B916" s="67" t="s">
        <v>3618</v>
      </c>
      <c r="C916" s="15" t="s">
        <v>34</v>
      </c>
      <c r="D916" s="212" t="s">
        <v>3615</v>
      </c>
      <c r="E916" s="9" t="s">
        <v>3616</v>
      </c>
      <c r="F916" s="9" t="s">
        <v>3617</v>
      </c>
      <c r="G916" s="117"/>
      <c r="H916" s="8" t="s">
        <v>30</v>
      </c>
      <c r="I916" s="118">
        <v>0</v>
      </c>
      <c r="J916" s="78">
        <v>470000000</v>
      </c>
      <c r="K916" s="71" t="s">
        <v>31</v>
      </c>
      <c r="L916" s="119" t="s">
        <v>197</v>
      </c>
      <c r="M916" s="98" t="s">
        <v>39</v>
      </c>
      <c r="N916" s="72" t="s">
        <v>74</v>
      </c>
      <c r="O916" s="123" t="s">
        <v>1814</v>
      </c>
      <c r="P916" s="15" t="s">
        <v>37</v>
      </c>
      <c r="Q916" s="73" t="s">
        <v>94</v>
      </c>
      <c r="R916" s="15" t="s">
        <v>26</v>
      </c>
      <c r="S916" s="256">
        <v>40</v>
      </c>
      <c r="T916" s="267">
        <v>220</v>
      </c>
      <c r="U916" s="290">
        <f>S916*T916</f>
        <v>8800</v>
      </c>
      <c r="V916" s="14">
        <f t="shared" si="27"/>
        <v>9856.000000000002</v>
      </c>
      <c r="W916" s="67" t="s">
        <v>75</v>
      </c>
      <c r="X916" s="10" t="s">
        <v>32</v>
      </c>
      <c r="Y916" s="117"/>
    </row>
    <row r="917" spans="2:25" ht="63.75">
      <c r="B917" s="67" t="s">
        <v>3619</v>
      </c>
      <c r="C917" s="15" t="s">
        <v>34</v>
      </c>
      <c r="D917" s="212" t="s">
        <v>3620</v>
      </c>
      <c r="E917" s="9" t="s">
        <v>3616</v>
      </c>
      <c r="F917" s="9" t="s">
        <v>3621</v>
      </c>
      <c r="G917" s="117"/>
      <c r="H917" s="8" t="s">
        <v>30</v>
      </c>
      <c r="I917" s="118">
        <v>0</v>
      </c>
      <c r="J917" s="78">
        <v>470000000</v>
      </c>
      <c r="K917" s="71" t="s">
        <v>31</v>
      </c>
      <c r="L917" s="119" t="s">
        <v>197</v>
      </c>
      <c r="M917" s="98" t="s">
        <v>39</v>
      </c>
      <c r="N917" s="72" t="s">
        <v>74</v>
      </c>
      <c r="O917" s="123" t="s">
        <v>1814</v>
      </c>
      <c r="P917" s="15" t="s">
        <v>37</v>
      </c>
      <c r="Q917" s="73" t="s">
        <v>94</v>
      </c>
      <c r="R917" s="15" t="s">
        <v>26</v>
      </c>
      <c r="S917" s="256">
        <v>40</v>
      </c>
      <c r="T917" s="267">
        <v>1000</v>
      </c>
      <c r="U917" s="14">
        <v>0</v>
      </c>
      <c r="V917" s="14">
        <f t="shared" si="27"/>
        <v>0</v>
      </c>
      <c r="W917" s="67" t="s">
        <v>75</v>
      </c>
      <c r="X917" s="10" t="s">
        <v>32</v>
      </c>
      <c r="Y917" s="117" t="s">
        <v>2181</v>
      </c>
    </row>
    <row r="918" spans="2:25" ht="63.75">
      <c r="B918" s="67" t="s">
        <v>3622</v>
      </c>
      <c r="C918" s="15" t="s">
        <v>34</v>
      </c>
      <c r="D918" s="212" t="s">
        <v>3620</v>
      </c>
      <c r="E918" s="9" t="s">
        <v>3616</v>
      </c>
      <c r="F918" s="9" t="s">
        <v>3621</v>
      </c>
      <c r="G918" s="117"/>
      <c r="H918" s="8" t="s">
        <v>30</v>
      </c>
      <c r="I918" s="118">
        <v>0</v>
      </c>
      <c r="J918" s="78">
        <v>470000000</v>
      </c>
      <c r="K918" s="71" t="s">
        <v>31</v>
      </c>
      <c r="L918" s="119" t="s">
        <v>197</v>
      </c>
      <c r="M918" s="98" t="s">
        <v>39</v>
      </c>
      <c r="N918" s="72" t="s">
        <v>74</v>
      </c>
      <c r="O918" s="123" t="s">
        <v>1814</v>
      </c>
      <c r="P918" s="15" t="s">
        <v>37</v>
      </c>
      <c r="Q918" s="73" t="s">
        <v>94</v>
      </c>
      <c r="R918" s="15" t="s">
        <v>26</v>
      </c>
      <c r="S918" s="256">
        <v>40</v>
      </c>
      <c r="T918" s="267">
        <v>220</v>
      </c>
      <c r="U918" s="290">
        <f>S918*T918</f>
        <v>8800</v>
      </c>
      <c r="V918" s="14">
        <f t="shared" si="27"/>
        <v>9856.000000000002</v>
      </c>
      <c r="W918" s="67" t="s">
        <v>75</v>
      </c>
      <c r="X918" s="10" t="s">
        <v>32</v>
      </c>
      <c r="Y918" s="117"/>
    </row>
    <row r="919" spans="2:25" ht="63.75">
      <c r="B919" s="67" t="s">
        <v>3623</v>
      </c>
      <c r="C919" s="15" t="s">
        <v>34</v>
      </c>
      <c r="D919" s="212" t="s">
        <v>3624</v>
      </c>
      <c r="E919" s="9" t="s">
        <v>48</v>
      </c>
      <c r="F919" s="76" t="s">
        <v>3625</v>
      </c>
      <c r="G919" s="117"/>
      <c r="H919" s="8" t="s">
        <v>30</v>
      </c>
      <c r="I919" s="118">
        <v>0</v>
      </c>
      <c r="J919" s="78">
        <v>470000000</v>
      </c>
      <c r="K919" s="71" t="s">
        <v>31</v>
      </c>
      <c r="L919" s="119" t="s">
        <v>197</v>
      </c>
      <c r="M919" s="98" t="s">
        <v>39</v>
      </c>
      <c r="N919" s="72" t="s">
        <v>74</v>
      </c>
      <c r="O919" s="123" t="s">
        <v>1814</v>
      </c>
      <c r="P919" s="15" t="s">
        <v>37</v>
      </c>
      <c r="Q919" s="73" t="s">
        <v>94</v>
      </c>
      <c r="R919" s="15" t="s">
        <v>26</v>
      </c>
      <c r="S919" s="256">
        <v>3</v>
      </c>
      <c r="T919" s="267">
        <v>18000</v>
      </c>
      <c r="U919" s="14">
        <v>0</v>
      </c>
      <c r="V919" s="14">
        <f t="shared" si="27"/>
        <v>0</v>
      </c>
      <c r="W919" s="67" t="s">
        <v>75</v>
      </c>
      <c r="X919" s="10" t="s">
        <v>32</v>
      </c>
      <c r="Y919" s="117" t="s">
        <v>2181</v>
      </c>
    </row>
    <row r="920" spans="2:25" ht="63.75">
      <c r="B920" s="67" t="s">
        <v>3626</v>
      </c>
      <c r="C920" s="15" t="s">
        <v>34</v>
      </c>
      <c r="D920" s="212" t="s">
        <v>3624</v>
      </c>
      <c r="E920" s="9" t="s">
        <v>48</v>
      </c>
      <c r="F920" s="76" t="s">
        <v>3625</v>
      </c>
      <c r="G920" s="117"/>
      <c r="H920" s="8" t="s">
        <v>30</v>
      </c>
      <c r="I920" s="118">
        <v>0</v>
      </c>
      <c r="J920" s="78">
        <v>470000000</v>
      </c>
      <c r="K920" s="71" t="s">
        <v>31</v>
      </c>
      <c r="L920" s="119" t="s">
        <v>197</v>
      </c>
      <c r="M920" s="98" t="s">
        <v>39</v>
      </c>
      <c r="N920" s="72" t="s">
        <v>74</v>
      </c>
      <c r="O920" s="123" t="s">
        <v>1814</v>
      </c>
      <c r="P920" s="15" t="s">
        <v>37</v>
      </c>
      <c r="Q920" s="73" t="s">
        <v>94</v>
      </c>
      <c r="R920" s="15" t="s">
        <v>26</v>
      </c>
      <c r="S920" s="256">
        <v>3</v>
      </c>
      <c r="T920" s="267">
        <v>10010</v>
      </c>
      <c r="U920" s="290">
        <f>S920*T920</f>
        <v>30030</v>
      </c>
      <c r="V920" s="14">
        <f t="shared" si="27"/>
        <v>33633.600000000006</v>
      </c>
      <c r="W920" s="67" t="s">
        <v>75</v>
      </c>
      <c r="X920" s="10" t="s">
        <v>32</v>
      </c>
      <c r="Y920" s="117"/>
    </row>
    <row r="921" spans="2:25" ht="63.75">
      <c r="B921" s="67" t="s">
        <v>3627</v>
      </c>
      <c r="C921" s="15" t="s">
        <v>34</v>
      </c>
      <c r="D921" s="246" t="s">
        <v>3236</v>
      </c>
      <c r="E921" s="251" t="s">
        <v>3237</v>
      </c>
      <c r="F921" s="9" t="s">
        <v>3628</v>
      </c>
      <c r="G921" s="117"/>
      <c r="H921" s="8" t="s">
        <v>30</v>
      </c>
      <c r="I921" s="118">
        <v>0</v>
      </c>
      <c r="J921" s="78">
        <v>470000000</v>
      </c>
      <c r="K921" s="71" t="s">
        <v>31</v>
      </c>
      <c r="L921" s="119" t="s">
        <v>197</v>
      </c>
      <c r="M921" s="98" t="s">
        <v>39</v>
      </c>
      <c r="N921" s="72" t="s">
        <v>74</v>
      </c>
      <c r="O921" s="123" t="s">
        <v>1814</v>
      </c>
      <c r="P921" s="15" t="s">
        <v>37</v>
      </c>
      <c r="Q921" s="73" t="s">
        <v>94</v>
      </c>
      <c r="R921" s="15" t="s">
        <v>26</v>
      </c>
      <c r="S921" s="256">
        <v>4</v>
      </c>
      <c r="T921" s="267">
        <v>36800</v>
      </c>
      <c r="U921" s="14">
        <v>0</v>
      </c>
      <c r="V921" s="14">
        <f t="shared" si="27"/>
        <v>0</v>
      </c>
      <c r="W921" s="67" t="s">
        <v>75</v>
      </c>
      <c r="X921" s="10" t="s">
        <v>32</v>
      </c>
      <c r="Y921" s="117" t="s">
        <v>2181</v>
      </c>
    </row>
    <row r="922" spans="2:25" ht="63.75">
      <c r="B922" s="67" t="s">
        <v>3629</v>
      </c>
      <c r="C922" s="15" t="s">
        <v>34</v>
      </c>
      <c r="D922" s="246" t="s">
        <v>3236</v>
      </c>
      <c r="E922" s="251" t="s">
        <v>3237</v>
      </c>
      <c r="F922" s="9" t="s">
        <v>3628</v>
      </c>
      <c r="G922" s="117"/>
      <c r="H922" s="8" t="s">
        <v>30</v>
      </c>
      <c r="I922" s="118">
        <v>0</v>
      </c>
      <c r="J922" s="78">
        <v>470000000</v>
      </c>
      <c r="K922" s="71" t="s">
        <v>31</v>
      </c>
      <c r="L922" s="119" t="s">
        <v>197</v>
      </c>
      <c r="M922" s="98" t="s">
        <v>39</v>
      </c>
      <c r="N922" s="72" t="s">
        <v>74</v>
      </c>
      <c r="O922" s="123" t="s">
        <v>1814</v>
      </c>
      <c r="P922" s="15" t="s">
        <v>37</v>
      </c>
      <c r="Q922" s="73" t="s">
        <v>94</v>
      </c>
      <c r="R922" s="15" t="s">
        <v>26</v>
      </c>
      <c r="S922" s="256">
        <v>4</v>
      </c>
      <c r="T922" s="267">
        <v>20240</v>
      </c>
      <c r="U922" s="290">
        <f>S922*T922</f>
        <v>80960</v>
      </c>
      <c r="V922" s="14">
        <f t="shared" si="27"/>
        <v>90675.20000000001</v>
      </c>
      <c r="W922" s="67" t="s">
        <v>75</v>
      </c>
      <c r="X922" s="10" t="s">
        <v>32</v>
      </c>
      <c r="Y922" s="117"/>
    </row>
    <row r="923" spans="2:25" ht="63.75">
      <c r="B923" s="67" t="s">
        <v>3630</v>
      </c>
      <c r="C923" s="15" t="s">
        <v>34</v>
      </c>
      <c r="D923" s="246" t="s">
        <v>3175</v>
      </c>
      <c r="E923" s="251" t="s">
        <v>3176</v>
      </c>
      <c r="F923" s="76" t="s">
        <v>3631</v>
      </c>
      <c r="G923" s="117"/>
      <c r="H923" s="8" t="s">
        <v>30</v>
      </c>
      <c r="I923" s="118">
        <v>0</v>
      </c>
      <c r="J923" s="78">
        <v>470000000</v>
      </c>
      <c r="K923" s="71" t="s">
        <v>31</v>
      </c>
      <c r="L923" s="119" t="s">
        <v>197</v>
      </c>
      <c r="M923" s="98" t="s">
        <v>39</v>
      </c>
      <c r="N923" s="72" t="s">
        <v>74</v>
      </c>
      <c r="O923" s="123" t="s">
        <v>1814</v>
      </c>
      <c r="P923" s="15" t="s">
        <v>37</v>
      </c>
      <c r="Q923" s="73" t="s">
        <v>94</v>
      </c>
      <c r="R923" s="15" t="s">
        <v>26</v>
      </c>
      <c r="S923" s="256">
        <v>6</v>
      </c>
      <c r="T923" s="267">
        <v>42300</v>
      </c>
      <c r="U923" s="14">
        <v>0</v>
      </c>
      <c r="V923" s="14">
        <f t="shared" si="27"/>
        <v>0</v>
      </c>
      <c r="W923" s="67" t="s">
        <v>75</v>
      </c>
      <c r="X923" s="10" t="s">
        <v>32</v>
      </c>
      <c r="Y923" s="117" t="s">
        <v>2181</v>
      </c>
    </row>
    <row r="924" spans="2:25" ht="63.75">
      <c r="B924" s="67" t="s">
        <v>3632</v>
      </c>
      <c r="C924" s="15" t="s">
        <v>34</v>
      </c>
      <c r="D924" s="246" t="s">
        <v>3175</v>
      </c>
      <c r="E924" s="251" t="s">
        <v>3176</v>
      </c>
      <c r="F924" s="76" t="s">
        <v>3631</v>
      </c>
      <c r="G924" s="117"/>
      <c r="H924" s="8" t="s">
        <v>30</v>
      </c>
      <c r="I924" s="118">
        <v>0</v>
      </c>
      <c r="J924" s="78">
        <v>470000000</v>
      </c>
      <c r="K924" s="71" t="s">
        <v>31</v>
      </c>
      <c r="L924" s="119" t="s">
        <v>197</v>
      </c>
      <c r="M924" s="98" t="s">
        <v>39</v>
      </c>
      <c r="N924" s="72" t="s">
        <v>74</v>
      </c>
      <c r="O924" s="123" t="s">
        <v>1814</v>
      </c>
      <c r="P924" s="15" t="s">
        <v>37</v>
      </c>
      <c r="Q924" s="73" t="s">
        <v>94</v>
      </c>
      <c r="R924" s="15" t="s">
        <v>26</v>
      </c>
      <c r="S924" s="256">
        <v>6</v>
      </c>
      <c r="T924" s="267">
        <v>27500</v>
      </c>
      <c r="U924" s="290">
        <f>S924*T924</f>
        <v>165000</v>
      </c>
      <c r="V924" s="14">
        <f t="shared" si="27"/>
        <v>184800.00000000003</v>
      </c>
      <c r="W924" s="67" t="s">
        <v>75</v>
      </c>
      <c r="X924" s="10" t="s">
        <v>32</v>
      </c>
      <c r="Y924" s="117"/>
    </row>
    <row r="925" spans="2:25" ht="63.75">
      <c r="B925" s="67" t="s">
        <v>3633</v>
      </c>
      <c r="C925" s="15" t="s">
        <v>34</v>
      </c>
      <c r="D925" s="212" t="s">
        <v>3634</v>
      </c>
      <c r="E925" s="9" t="s">
        <v>3635</v>
      </c>
      <c r="F925" s="9" t="s">
        <v>3636</v>
      </c>
      <c r="G925" s="117"/>
      <c r="H925" s="8" t="s">
        <v>30</v>
      </c>
      <c r="I925" s="118">
        <v>0</v>
      </c>
      <c r="J925" s="78">
        <v>470000000</v>
      </c>
      <c r="K925" s="71" t="s">
        <v>31</v>
      </c>
      <c r="L925" s="119" t="s">
        <v>197</v>
      </c>
      <c r="M925" s="98" t="s">
        <v>39</v>
      </c>
      <c r="N925" s="72" t="s">
        <v>74</v>
      </c>
      <c r="O925" s="123" t="s">
        <v>1814</v>
      </c>
      <c r="P925" s="15" t="s">
        <v>37</v>
      </c>
      <c r="Q925" s="73" t="s">
        <v>94</v>
      </c>
      <c r="R925" s="15" t="s">
        <v>26</v>
      </c>
      <c r="S925" s="256">
        <v>10</v>
      </c>
      <c r="T925" s="267">
        <v>1500</v>
      </c>
      <c r="U925" s="14">
        <v>0</v>
      </c>
      <c r="V925" s="14">
        <f t="shared" si="27"/>
        <v>0</v>
      </c>
      <c r="W925" s="67" t="s">
        <v>75</v>
      </c>
      <c r="X925" s="10" t="s">
        <v>32</v>
      </c>
      <c r="Y925" s="117" t="s">
        <v>2181</v>
      </c>
    </row>
    <row r="926" spans="2:25" ht="63.75">
      <c r="B926" s="67" t="s">
        <v>3637</v>
      </c>
      <c r="C926" s="15" t="s">
        <v>34</v>
      </c>
      <c r="D926" s="212" t="s">
        <v>3634</v>
      </c>
      <c r="E926" s="9" t="s">
        <v>3635</v>
      </c>
      <c r="F926" s="9" t="s">
        <v>3636</v>
      </c>
      <c r="G926" s="117"/>
      <c r="H926" s="8" t="s">
        <v>30</v>
      </c>
      <c r="I926" s="118">
        <v>0</v>
      </c>
      <c r="J926" s="78">
        <v>470000000</v>
      </c>
      <c r="K926" s="71" t="s">
        <v>31</v>
      </c>
      <c r="L926" s="119" t="s">
        <v>197</v>
      </c>
      <c r="M926" s="98" t="s">
        <v>39</v>
      </c>
      <c r="N926" s="72" t="s">
        <v>74</v>
      </c>
      <c r="O926" s="123" t="s">
        <v>1814</v>
      </c>
      <c r="P926" s="15" t="s">
        <v>37</v>
      </c>
      <c r="Q926" s="73" t="s">
        <v>94</v>
      </c>
      <c r="R926" s="15" t="s">
        <v>26</v>
      </c>
      <c r="S926" s="256">
        <v>10</v>
      </c>
      <c r="T926" s="267">
        <v>1100</v>
      </c>
      <c r="U926" s="290">
        <f>S926*T926</f>
        <v>11000</v>
      </c>
      <c r="V926" s="14">
        <f t="shared" si="27"/>
        <v>12320.000000000002</v>
      </c>
      <c r="W926" s="67" t="s">
        <v>75</v>
      </c>
      <c r="X926" s="10" t="s">
        <v>32</v>
      </c>
      <c r="Y926" s="117"/>
    </row>
    <row r="927" spans="2:25" ht="63.75">
      <c r="B927" s="67" t="s">
        <v>3638</v>
      </c>
      <c r="C927" s="15" t="s">
        <v>34</v>
      </c>
      <c r="D927" s="212" t="s">
        <v>3639</v>
      </c>
      <c r="E927" s="9" t="s">
        <v>3640</v>
      </c>
      <c r="F927" s="9" t="s">
        <v>3641</v>
      </c>
      <c r="G927" s="117"/>
      <c r="H927" s="8" t="s">
        <v>30</v>
      </c>
      <c r="I927" s="118">
        <v>0</v>
      </c>
      <c r="J927" s="78">
        <v>470000000</v>
      </c>
      <c r="K927" s="71" t="s">
        <v>31</v>
      </c>
      <c r="L927" s="119" t="s">
        <v>197</v>
      </c>
      <c r="M927" s="98" t="s">
        <v>39</v>
      </c>
      <c r="N927" s="72" t="s">
        <v>74</v>
      </c>
      <c r="O927" s="123" t="s">
        <v>1814</v>
      </c>
      <c r="P927" s="15" t="s">
        <v>37</v>
      </c>
      <c r="Q927" s="73" t="s">
        <v>124</v>
      </c>
      <c r="R927" s="15" t="s">
        <v>239</v>
      </c>
      <c r="S927" s="256">
        <v>40</v>
      </c>
      <c r="T927" s="267">
        <v>3000</v>
      </c>
      <c r="U927" s="14">
        <v>0</v>
      </c>
      <c r="V927" s="14">
        <f t="shared" si="27"/>
        <v>0</v>
      </c>
      <c r="W927" s="67" t="s">
        <v>75</v>
      </c>
      <c r="X927" s="10" t="s">
        <v>32</v>
      </c>
      <c r="Y927" s="117" t="s">
        <v>2181</v>
      </c>
    </row>
    <row r="928" spans="2:25" ht="63.75">
      <c r="B928" s="67" t="s">
        <v>3642</v>
      </c>
      <c r="C928" s="15" t="s">
        <v>34</v>
      </c>
      <c r="D928" s="212" t="s">
        <v>3639</v>
      </c>
      <c r="E928" s="9" t="s">
        <v>3640</v>
      </c>
      <c r="F928" s="9" t="s">
        <v>3641</v>
      </c>
      <c r="G928" s="117"/>
      <c r="H928" s="8" t="s">
        <v>30</v>
      </c>
      <c r="I928" s="118">
        <v>0</v>
      </c>
      <c r="J928" s="78">
        <v>470000000</v>
      </c>
      <c r="K928" s="71" t="s">
        <v>31</v>
      </c>
      <c r="L928" s="119" t="s">
        <v>197</v>
      </c>
      <c r="M928" s="98" t="s">
        <v>39</v>
      </c>
      <c r="N928" s="72" t="s">
        <v>74</v>
      </c>
      <c r="O928" s="123" t="s">
        <v>1814</v>
      </c>
      <c r="P928" s="15" t="s">
        <v>37</v>
      </c>
      <c r="Q928" s="73" t="s">
        <v>124</v>
      </c>
      <c r="R928" s="15" t="s">
        <v>239</v>
      </c>
      <c r="S928" s="256">
        <v>40</v>
      </c>
      <c r="T928" s="267">
        <v>1760</v>
      </c>
      <c r="U928" s="290">
        <f>S928*T928</f>
        <v>70400</v>
      </c>
      <c r="V928" s="14">
        <f t="shared" si="27"/>
        <v>78848.00000000001</v>
      </c>
      <c r="W928" s="67" t="s">
        <v>75</v>
      </c>
      <c r="X928" s="10" t="s">
        <v>32</v>
      </c>
      <c r="Y928" s="117"/>
    </row>
    <row r="929" spans="2:25" ht="63.75">
      <c r="B929" s="67" t="s">
        <v>3643</v>
      </c>
      <c r="C929" s="15" t="s">
        <v>34</v>
      </c>
      <c r="D929" s="246" t="s">
        <v>3175</v>
      </c>
      <c r="E929" s="251" t="s">
        <v>3176</v>
      </c>
      <c r="F929" s="9" t="s">
        <v>3644</v>
      </c>
      <c r="G929" s="117"/>
      <c r="H929" s="8" t="s">
        <v>30</v>
      </c>
      <c r="I929" s="118">
        <v>0</v>
      </c>
      <c r="J929" s="78">
        <v>470000000</v>
      </c>
      <c r="K929" s="71" t="s">
        <v>31</v>
      </c>
      <c r="L929" s="119" t="s">
        <v>197</v>
      </c>
      <c r="M929" s="98" t="s">
        <v>39</v>
      </c>
      <c r="N929" s="72" t="s">
        <v>74</v>
      </c>
      <c r="O929" s="123" t="s">
        <v>1814</v>
      </c>
      <c r="P929" s="15" t="s">
        <v>37</v>
      </c>
      <c r="Q929" s="73" t="s">
        <v>94</v>
      </c>
      <c r="R929" s="15" t="s">
        <v>26</v>
      </c>
      <c r="S929" s="256">
        <v>6</v>
      </c>
      <c r="T929" s="267">
        <v>1800</v>
      </c>
      <c r="U929" s="14">
        <v>0</v>
      </c>
      <c r="V929" s="14">
        <f t="shared" si="27"/>
        <v>0</v>
      </c>
      <c r="W929" s="67" t="s">
        <v>75</v>
      </c>
      <c r="X929" s="10" t="s">
        <v>32</v>
      </c>
      <c r="Y929" s="117" t="s">
        <v>2181</v>
      </c>
    </row>
    <row r="930" spans="2:25" ht="63.75">
      <c r="B930" s="67" t="s">
        <v>3645</v>
      </c>
      <c r="C930" s="15" t="s">
        <v>34</v>
      </c>
      <c r="D930" s="246" t="s">
        <v>3175</v>
      </c>
      <c r="E930" s="251" t="s">
        <v>3176</v>
      </c>
      <c r="F930" s="9" t="s">
        <v>3644</v>
      </c>
      <c r="G930" s="117"/>
      <c r="H930" s="8" t="s">
        <v>30</v>
      </c>
      <c r="I930" s="118">
        <v>0</v>
      </c>
      <c r="J930" s="78">
        <v>470000000</v>
      </c>
      <c r="K930" s="71" t="s">
        <v>31</v>
      </c>
      <c r="L930" s="119" t="s">
        <v>197</v>
      </c>
      <c r="M930" s="98" t="s">
        <v>39</v>
      </c>
      <c r="N930" s="72" t="s">
        <v>74</v>
      </c>
      <c r="O930" s="123" t="s">
        <v>1814</v>
      </c>
      <c r="P930" s="15" t="s">
        <v>37</v>
      </c>
      <c r="Q930" s="73" t="s">
        <v>94</v>
      </c>
      <c r="R930" s="15" t="s">
        <v>26</v>
      </c>
      <c r="S930" s="256">
        <v>6</v>
      </c>
      <c r="T930" s="267">
        <v>1210</v>
      </c>
      <c r="U930" s="290">
        <f>S930*T930</f>
        <v>7260</v>
      </c>
      <c r="V930" s="14">
        <f t="shared" si="27"/>
        <v>8131.200000000001</v>
      </c>
      <c r="W930" s="67" t="s">
        <v>75</v>
      </c>
      <c r="X930" s="10" t="s">
        <v>32</v>
      </c>
      <c r="Y930" s="117"/>
    </row>
    <row r="931" spans="2:25" ht="63.75">
      <c r="B931" s="67" t="s">
        <v>3646</v>
      </c>
      <c r="C931" s="15" t="s">
        <v>34</v>
      </c>
      <c r="D931" s="246" t="s">
        <v>3175</v>
      </c>
      <c r="E931" s="251" t="s">
        <v>3176</v>
      </c>
      <c r="F931" s="76" t="s">
        <v>3647</v>
      </c>
      <c r="G931" s="117"/>
      <c r="H931" s="8" t="s">
        <v>30</v>
      </c>
      <c r="I931" s="118">
        <v>0</v>
      </c>
      <c r="J931" s="78">
        <v>470000000</v>
      </c>
      <c r="K931" s="71" t="s">
        <v>31</v>
      </c>
      <c r="L931" s="119" t="s">
        <v>197</v>
      </c>
      <c r="M931" s="98" t="s">
        <v>39</v>
      </c>
      <c r="N931" s="72" t="s">
        <v>74</v>
      </c>
      <c r="O931" s="123" t="s">
        <v>1814</v>
      </c>
      <c r="P931" s="15" t="s">
        <v>37</v>
      </c>
      <c r="Q931" s="73" t="s">
        <v>94</v>
      </c>
      <c r="R931" s="15" t="s">
        <v>26</v>
      </c>
      <c r="S931" s="256">
        <v>4</v>
      </c>
      <c r="T931" s="267">
        <v>4400</v>
      </c>
      <c r="U931" s="14">
        <v>0</v>
      </c>
      <c r="V931" s="14">
        <f t="shared" si="27"/>
        <v>0</v>
      </c>
      <c r="W931" s="67" t="s">
        <v>75</v>
      </c>
      <c r="X931" s="10" t="s">
        <v>32</v>
      </c>
      <c r="Y931" s="117" t="s">
        <v>2181</v>
      </c>
    </row>
    <row r="932" spans="2:25" ht="63.75">
      <c r="B932" s="67" t="s">
        <v>3648</v>
      </c>
      <c r="C932" s="15" t="s">
        <v>34</v>
      </c>
      <c r="D932" s="246" t="s">
        <v>3175</v>
      </c>
      <c r="E932" s="251" t="s">
        <v>3176</v>
      </c>
      <c r="F932" s="76" t="s">
        <v>3647</v>
      </c>
      <c r="G932" s="117"/>
      <c r="H932" s="8" t="s">
        <v>30</v>
      </c>
      <c r="I932" s="118">
        <v>0</v>
      </c>
      <c r="J932" s="78">
        <v>470000000</v>
      </c>
      <c r="K932" s="71" t="s">
        <v>31</v>
      </c>
      <c r="L932" s="119" t="s">
        <v>197</v>
      </c>
      <c r="M932" s="98" t="s">
        <v>39</v>
      </c>
      <c r="N932" s="72" t="s">
        <v>74</v>
      </c>
      <c r="O932" s="123" t="s">
        <v>1814</v>
      </c>
      <c r="P932" s="15" t="s">
        <v>37</v>
      </c>
      <c r="Q932" s="73" t="s">
        <v>94</v>
      </c>
      <c r="R932" s="15" t="s">
        <v>26</v>
      </c>
      <c r="S932" s="256">
        <v>4</v>
      </c>
      <c r="T932" s="267">
        <v>1980</v>
      </c>
      <c r="U932" s="290">
        <f>S932*T932</f>
        <v>7920</v>
      </c>
      <c r="V932" s="14">
        <f t="shared" si="27"/>
        <v>8870.400000000001</v>
      </c>
      <c r="W932" s="67" t="s">
        <v>75</v>
      </c>
      <c r="X932" s="10" t="s">
        <v>32</v>
      </c>
      <c r="Y932" s="117"/>
    </row>
    <row r="933" spans="2:25" ht="63.75">
      <c r="B933" s="67" t="s">
        <v>3649</v>
      </c>
      <c r="C933" s="15" t="s">
        <v>34</v>
      </c>
      <c r="D933" s="212" t="s">
        <v>3650</v>
      </c>
      <c r="E933" s="259" t="s">
        <v>3651</v>
      </c>
      <c r="F933" s="9" t="s">
        <v>3652</v>
      </c>
      <c r="G933" s="117"/>
      <c r="H933" s="8" t="s">
        <v>30</v>
      </c>
      <c r="I933" s="118">
        <v>0</v>
      </c>
      <c r="J933" s="78">
        <v>470000000</v>
      </c>
      <c r="K933" s="71" t="s">
        <v>31</v>
      </c>
      <c r="L933" s="119" t="s">
        <v>197</v>
      </c>
      <c r="M933" s="98" t="s">
        <v>39</v>
      </c>
      <c r="N933" s="72" t="s">
        <v>74</v>
      </c>
      <c r="O933" s="123" t="s">
        <v>1814</v>
      </c>
      <c r="P933" s="15" t="s">
        <v>37</v>
      </c>
      <c r="Q933" s="73" t="s">
        <v>124</v>
      </c>
      <c r="R933" s="15" t="s">
        <v>239</v>
      </c>
      <c r="S933" s="256">
        <v>10</v>
      </c>
      <c r="T933" s="267">
        <v>26000</v>
      </c>
      <c r="U933" s="14">
        <v>0</v>
      </c>
      <c r="V933" s="14">
        <f t="shared" si="27"/>
        <v>0</v>
      </c>
      <c r="W933" s="67" t="s">
        <v>75</v>
      </c>
      <c r="X933" s="10" t="s">
        <v>32</v>
      </c>
      <c r="Y933" s="117" t="s">
        <v>2181</v>
      </c>
    </row>
    <row r="934" spans="2:25" ht="63.75">
      <c r="B934" s="67" t="s">
        <v>3653</v>
      </c>
      <c r="C934" s="15" t="s">
        <v>34</v>
      </c>
      <c r="D934" s="212" t="s">
        <v>3650</v>
      </c>
      <c r="E934" s="259" t="s">
        <v>3651</v>
      </c>
      <c r="F934" s="9" t="s">
        <v>3652</v>
      </c>
      <c r="G934" s="117"/>
      <c r="H934" s="8" t="s">
        <v>30</v>
      </c>
      <c r="I934" s="118">
        <v>0</v>
      </c>
      <c r="J934" s="78">
        <v>470000000</v>
      </c>
      <c r="K934" s="71" t="s">
        <v>31</v>
      </c>
      <c r="L934" s="119" t="s">
        <v>197</v>
      </c>
      <c r="M934" s="98" t="s">
        <v>39</v>
      </c>
      <c r="N934" s="72" t="s">
        <v>74</v>
      </c>
      <c r="O934" s="123" t="s">
        <v>1814</v>
      </c>
      <c r="P934" s="15" t="s">
        <v>37</v>
      </c>
      <c r="Q934" s="73" t="s">
        <v>124</v>
      </c>
      <c r="R934" s="15" t="s">
        <v>239</v>
      </c>
      <c r="S934" s="256">
        <v>10</v>
      </c>
      <c r="T934" s="267">
        <v>2860</v>
      </c>
      <c r="U934" s="290">
        <f>S934*T934</f>
        <v>28600</v>
      </c>
      <c r="V934" s="14">
        <f t="shared" si="27"/>
        <v>32032.000000000004</v>
      </c>
      <c r="W934" s="67" t="s">
        <v>75</v>
      </c>
      <c r="X934" s="10" t="s">
        <v>32</v>
      </c>
      <c r="Y934" s="117"/>
    </row>
    <row r="935" spans="2:25" ht="63.75">
      <c r="B935" s="67" t="s">
        <v>3654</v>
      </c>
      <c r="C935" s="15" t="s">
        <v>34</v>
      </c>
      <c r="D935" s="212" t="s">
        <v>3655</v>
      </c>
      <c r="E935" s="9" t="s">
        <v>3656</v>
      </c>
      <c r="F935" s="76" t="s">
        <v>3657</v>
      </c>
      <c r="G935" s="117"/>
      <c r="H935" s="8" t="s">
        <v>30</v>
      </c>
      <c r="I935" s="118">
        <v>0</v>
      </c>
      <c r="J935" s="78">
        <v>470000000</v>
      </c>
      <c r="K935" s="71" t="s">
        <v>31</v>
      </c>
      <c r="L935" s="119" t="s">
        <v>197</v>
      </c>
      <c r="M935" s="98" t="s">
        <v>39</v>
      </c>
      <c r="N935" s="72" t="s">
        <v>74</v>
      </c>
      <c r="O935" s="123" t="s">
        <v>1814</v>
      </c>
      <c r="P935" s="15" t="s">
        <v>37</v>
      </c>
      <c r="Q935" s="73" t="s">
        <v>94</v>
      </c>
      <c r="R935" s="15" t="s">
        <v>26</v>
      </c>
      <c r="S935" s="256">
        <v>6</v>
      </c>
      <c r="T935" s="267">
        <v>4500</v>
      </c>
      <c r="U935" s="14">
        <v>0</v>
      </c>
      <c r="V935" s="14">
        <f t="shared" si="27"/>
        <v>0</v>
      </c>
      <c r="W935" s="67" t="s">
        <v>75</v>
      </c>
      <c r="X935" s="10" t="s">
        <v>32</v>
      </c>
      <c r="Y935" s="117" t="s">
        <v>2181</v>
      </c>
    </row>
    <row r="936" spans="2:25" ht="63.75">
      <c r="B936" s="67" t="s">
        <v>3658</v>
      </c>
      <c r="C936" s="15" t="s">
        <v>34</v>
      </c>
      <c r="D936" s="212" t="s">
        <v>3655</v>
      </c>
      <c r="E936" s="9" t="s">
        <v>3656</v>
      </c>
      <c r="F936" s="76" t="s">
        <v>3657</v>
      </c>
      <c r="G936" s="117"/>
      <c r="H936" s="8" t="s">
        <v>30</v>
      </c>
      <c r="I936" s="118">
        <v>0</v>
      </c>
      <c r="J936" s="78">
        <v>470000000</v>
      </c>
      <c r="K936" s="71" t="s">
        <v>31</v>
      </c>
      <c r="L936" s="119" t="s">
        <v>197</v>
      </c>
      <c r="M936" s="98" t="s">
        <v>39</v>
      </c>
      <c r="N936" s="72" t="s">
        <v>74</v>
      </c>
      <c r="O936" s="123" t="s">
        <v>1814</v>
      </c>
      <c r="P936" s="15" t="s">
        <v>37</v>
      </c>
      <c r="Q936" s="73" t="s">
        <v>94</v>
      </c>
      <c r="R936" s="15" t="s">
        <v>26</v>
      </c>
      <c r="S936" s="256">
        <v>6</v>
      </c>
      <c r="T936" s="267">
        <v>3410</v>
      </c>
      <c r="U936" s="290">
        <f>S936*T936</f>
        <v>20460</v>
      </c>
      <c r="V936" s="14">
        <f t="shared" si="27"/>
        <v>22915.2</v>
      </c>
      <c r="W936" s="67" t="s">
        <v>75</v>
      </c>
      <c r="X936" s="10" t="s">
        <v>32</v>
      </c>
      <c r="Y936" s="117"/>
    </row>
    <row r="937" spans="2:25" ht="63.75">
      <c r="B937" s="67" t="s">
        <v>3659</v>
      </c>
      <c r="C937" s="15" t="s">
        <v>34</v>
      </c>
      <c r="D937" s="246" t="s">
        <v>3175</v>
      </c>
      <c r="E937" s="251" t="s">
        <v>3176</v>
      </c>
      <c r="F937" s="9" t="s">
        <v>3660</v>
      </c>
      <c r="G937" s="117"/>
      <c r="H937" s="8" t="s">
        <v>30</v>
      </c>
      <c r="I937" s="118">
        <v>0</v>
      </c>
      <c r="J937" s="78">
        <v>470000000</v>
      </c>
      <c r="K937" s="71" t="s">
        <v>31</v>
      </c>
      <c r="L937" s="119" t="s">
        <v>197</v>
      </c>
      <c r="M937" s="98" t="s">
        <v>39</v>
      </c>
      <c r="N937" s="72" t="s">
        <v>74</v>
      </c>
      <c r="O937" s="123" t="s">
        <v>1814</v>
      </c>
      <c r="P937" s="15" t="s">
        <v>37</v>
      </c>
      <c r="Q937" s="73" t="s">
        <v>94</v>
      </c>
      <c r="R937" s="15" t="s">
        <v>26</v>
      </c>
      <c r="S937" s="256">
        <v>40</v>
      </c>
      <c r="T937" s="267">
        <v>150</v>
      </c>
      <c r="U937" s="14">
        <v>0</v>
      </c>
      <c r="V937" s="14">
        <f t="shared" si="27"/>
        <v>0</v>
      </c>
      <c r="W937" s="67" t="s">
        <v>75</v>
      </c>
      <c r="X937" s="10" t="s">
        <v>32</v>
      </c>
      <c r="Y937" s="117" t="s">
        <v>2181</v>
      </c>
    </row>
    <row r="938" spans="2:25" ht="63.75">
      <c r="B938" s="67" t="s">
        <v>3661</v>
      </c>
      <c r="C938" s="15" t="s">
        <v>34</v>
      </c>
      <c r="D938" s="246" t="s">
        <v>3175</v>
      </c>
      <c r="E938" s="251" t="s">
        <v>3176</v>
      </c>
      <c r="F938" s="9" t="s">
        <v>3660</v>
      </c>
      <c r="G938" s="117"/>
      <c r="H938" s="8" t="s">
        <v>30</v>
      </c>
      <c r="I938" s="118">
        <v>0</v>
      </c>
      <c r="J938" s="78">
        <v>470000000</v>
      </c>
      <c r="K938" s="71" t="s">
        <v>31</v>
      </c>
      <c r="L938" s="119" t="s">
        <v>197</v>
      </c>
      <c r="M938" s="98" t="s">
        <v>39</v>
      </c>
      <c r="N938" s="72" t="s">
        <v>74</v>
      </c>
      <c r="O938" s="123" t="s">
        <v>1814</v>
      </c>
      <c r="P938" s="15" t="s">
        <v>37</v>
      </c>
      <c r="Q938" s="73" t="s">
        <v>94</v>
      </c>
      <c r="R938" s="15" t="s">
        <v>26</v>
      </c>
      <c r="S938" s="256">
        <v>40</v>
      </c>
      <c r="T938" s="267">
        <v>200</v>
      </c>
      <c r="U938" s="290">
        <f>S938*T938</f>
        <v>8000</v>
      </c>
      <c r="V938" s="14">
        <f t="shared" si="27"/>
        <v>8960</v>
      </c>
      <c r="W938" s="67" t="s">
        <v>75</v>
      </c>
      <c r="X938" s="10" t="s">
        <v>32</v>
      </c>
      <c r="Y938" s="117"/>
    </row>
    <row r="939" spans="2:25" ht="63.75">
      <c r="B939" s="67" t="s">
        <v>3662</v>
      </c>
      <c r="C939" s="15" t="s">
        <v>34</v>
      </c>
      <c r="D939" s="246" t="s">
        <v>3175</v>
      </c>
      <c r="E939" s="251" t="s">
        <v>3176</v>
      </c>
      <c r="F939" s="76" t="s">
        <v>3663</v>
      </c>
      <c r="G939" s="117"/>
      <c r="H939" s="8" t="s">
        <v>30</v>
      </c>
      <c r="I939" s="118">
        <v>0</v>
      </c>
      <c r="J939" s="78">
        <v>470000000</v>
      </c>
      <c r="K939" s="71" t="s">
        <v>31</v>
      </c>
      <c r="L939" s="119" t="s">
        <v>197</v>
      </c>
      <c r="M939" s="98" t="s">
        <v>39</v>
      </c>
      <c r="N939" s="72" t="s">
        <v>74</v>
      </c>
      <c r="O939" s="123" t="s">
        <v>1814</v>
      </c>
      <c r="P939" s="15" t="s">
        <v>37</v>
      </c>
      <c r="Q939" s="73" t="s">
        <v>94</v>
      </c>
      <c r="R939" s="15" t="s">
        <v>26</v>
      </c>
      <c r="S939" s="256">
        <v>10</v>
      </c>
      <c r="T939" s="267">
        <v>1500</v>
      </c>
      <c r="U939" s="14">
        <v>0</v>
      </c>
      <c r="V939" s="14">
        <f t="shared" si="27"/>
        <v>0</v>
      </c>
      <c r="W939" s="67" t="s">
        <v>75</v>
      </c>
      <c r="X939" s="10" t="s">
        <v>32</v>
      </c>
      <c r="Y939" s="117" t="s">
        <v>2181</v>
      </c>
    </row>
    <row r="940" spans="2:25" ht="63.75">
      <c r="B940" s="67" t="s">
        <v>3664</v>
      </c>
      <c r="C940" s="15" t="s">
        <v>34</v>
      </c>
      <c r="D940" s="246" t="s">
        <v>3175</v>
      </c>
      <c r="E940" s="251" t="s">
        <v>3176</v>
      </c>
      <c r="F940" s="76" t="s">
        <v>3663</v>
      </c>
      <c r="G940" s="117"/>
      <c r="H940" s="8" t="s">
        <v>30</v>
      </c>
      <c r="I940" s="118">
        <v>0</v>
      </c>
      <c r="J940" s="78">
        <v>470000000</v>
      </c>
      <c r="K940" s="71" t="s">
        <v>31</v>
      </c>
      <c r="L940" s="119" t="s">
        <v>197</v>
      </c>
      <c r="M940" s="98" t="s">
        <v>39</v>
      </c>
      <c r="N940" s="72" t="s">
        <v>74</v>
      </c>
      <c r="O940" s="123" t="s">
        <v>1814</v>
      </c>
      <c r="P940" s="15" t="s">
        <v>37</v>
      </c>
      <c r="Q940" s="73" t="s">
        <v>94</v>
      </c>
      <c r="R940" s="15" t="s">
        <v>26</v>
      </c>
      <c r="S940" s="256">
        <v>10</v>
      </c>
      <c r="T940" s="267">
        <v>660</v>
      </c>
      <c r="U940" s="290">
        <f>S940*T940</f>
        <v>6600</v>
      </c>
      <c r="V940" s="14">
        <f t="shared" si="27"/>
        <v>7392.000000000001</v>
      </c>
      <c r="W940" s="67" t="s">
        <v>75</v>
      </c>
      <c r="X940" s="10" t="s">
        <v>32</v>
      </c>
      <c r="Y940" s="117"/>
    </row>
    <row r="941" spans="2:25" ht="63.75">
      <c r="B941" s="67" t="s">
        <v>3665</v>
      </c>
      <c r="C941" s="15" t="s">
        <v>34</v>
      </c>
      <c r="D941" s="212" t="s">
        <v>3376</v>
      </c>
      <c r="E941" s="9" t="s">
        <v>3666</v>
      </c>
      <c r="F941" s="9" t="s">
        <v>3667</v>
      </c>
      <c r="G941" s="117"/>
      <c r="H941" s="8" t="s">
        <v>30</v>
      </c>
      <c r="I941" s="118">
        <v>0</v>
      </c>
      <c r="J941" s="78">
        <v>470000000</v>
      </c>
      <c r="K941" s="71" t="s">
        <v>31</v>
      </c>
      <c r="L941" s="119" t="s">
        <v>197</v>
      </c>
      <c r="M941" s="98" t="s">
        <v>39</v>
      </c>
      <c r="N941" s="72" t="s">
        <v>74</v>
      </c>
      <c r="O941" s="123" t="s">
        <v>1814</v>
      </c>
      <c r="P941" s="15" t="s">
        <v>37</v>
      </c>
      <c r="Q941" s="73" t="s">
        <v>94</v>
      </c>
      <c r="R941" s="15" t="s">
        <v>26</v>
      </c>
      <c r="S941" s="256">
        <v>15</v>
      </c>
      <c r="T941" s="267">
        <v>2500</v>
      </c>
      <c r="U941" s="14">
        <v>0</v>
      </c>
      <c r="V941" s="14">
        <f t="shared" si="27"/>
        <v>0</v>
      </c>
      <c r="W941" s="67" t="s">
        <v>75</v>
      </c>
      <c r="X941" s="10" t="s">
        <v>32</v>
      </c>
      <c r="Y941" s="117" t="s">
        <v>2181</v>
      </c>
    </row>
    <row r="942" spans="2:25" ht="63.75">
      <c r="B942" s="67" t="s">
        <v>3668</v>
      </c>
      <c r="C942" s="15" t="s">
        <v>34</v>
      </c>
      <c r="D942" s="212" t="s">
        <v>3376</v>
      </c>
      <c r="E942" s="9" t="s">
        <v>3666</v>
      </c>
      <c r="F942" s="9" t="s">
        <v>3667</v>
      </c>
      <c r="G942" s="117"/>
      <c r="H942" s="8" t="s">
        <v>30</v>
      </c>
      <c r="I942" s="118">
        <v>0</v>
      </c>
      <c r="J942" s="78">
        <v>470000000</v>
      </c>
      <c r="K942" s="71" t="s">
        <v>31</v>
      </c>
      <c r="L942" s="119" t="s">
        <v>197</v>
      </c>
      <c r="M942" s="98" t="s">
        <v>39</v>
      </c>
      <c r="N942" s="72" t="s">
        <v>74</v>
      </c>
      <c r="O942" s="123" t="s">
        <v>1814</v>
      </c>
      <c r="P942" s="15" t="s">
        <v>37</v>
      </c>
      <c r="Q942" s="73" t="s">
        <v>94</v>
      </c>
      <c r="R942" s="15" t="s">
        <v>26</v>
      </c>
      <c r="S942" s="256">
        <v>15</v>
      </c>
      <c r="T942" s="267">
        <v>1430</v>
      </c>
      <c r="U942" s="290">
        <f>S942*T942</f>
        <v>21450</v>
      </c>
      <c r="V942" s="14">
        <f t="shared" si="27"/>
        <v>24024.000000000004</v>
      </c>
      <c r="W942" s="67" t="s">
        <v>75</v>
      </c>
      <c r="X942" s="10" t="s">
        <v>32</v>
      </c>
      <c r="Y942" s="117"/>
    </row>
    <row r="943" spans="2:25" ht="63.75">
      <c r="B943" s="67" t="s">
        <v>3669</v>
      </c>
      <c r="C943" s="15" t="s">
        <v>34</v>
      </c>
      <c r="D943" s="212" t="s">
        <v>3670</v>
      </c>
      <c r="E943" s="9" t="s">
        <v>3671</v>
      </c>
      <c r="F943" s="9" t="s">
        <v>3672</v>
      </c>
      <c r="G943" s="117"/>
      <c r="H943" s="8" t="s">
        <v>30</v>
      </c>
      <c r="I943" s="118">
        <v>0</v>
      </c>
      <c r="J943" s="78">
        <v>470000000</v>
      </c>
      <c r="K943" s="71" t="s">
        <v>31</v>
      </c>
      <c r="L943" s="119" t="s">
        <v>197</v>
      </c>
      <c r="M943" s="98" t="s">
        <v>39</v>
      </c>
      <c r="N943" s="72" t="s">
        <v>74</v>
      </c>
      <c r="O943" s="123" t="s">
        <v>1814</v>
      </c>
      <c r="P943" s="15" t="s">
        <v>37</v>
      </c>
      <c r="Q943" s="73" t="s">
        <v>124</v>
      </c>
      <c r="R943" s="15" t="s">
        <v>239</v>
      </c>
      <c r="S943" s="256">
        <v>10</v>
      </c>
      <c r="T943" s="267">
        <v>3900</v>
      </c>
      <c r="U943" s="14">
        <v>0</v>
      </c>
      <c r="V943" s="14">
        <f t="shared" si="27"/>
        <v>0</v>
      </c>
      <c r="W943" s="67" t="s">
        <v>75</v>
      </c>
      <c r="X943" s="10" t="s">
        <v>32</v>
      </c>
      <c r="Y943" s="117" t="s">
        <v>2181</v>
      </c>
    </row>
    <row r="944" spans="2:25" ht="63.75">
      <c r="B944" s="67" t="s">
        <v>3673</v>
      </c>
      <c r="C944" s="15" t="s">
        <v>34</v>
      </c>
      <c r="D944" s="212" t="s">
        <v>3670</v>
      </c>
      <c r="E944" s="9" t="s">
        <v>3671</v>
      </c>
      <c r="F944" s="9" t="s">
        <v>3672</v>
      </c>
      <c r="G944" s="117"/>
      <c r="H944" s="8" t="s">
        <v>30</v>
      </c>
      <c r="I944" s="118">
        <v>0</v>
      </c>
      <c r="J944" s="78">
        <v>470000000</v>
      </c>
      <c r="K944" s="71" t="s">
        <v>31</v>
      </c>
      <c r="L944" s="119" t="s">
        <v>197</v>
      </c>
      <c r="M944" s="98" t="s">
        <v>39</v>
      </c>
      <c r="N944" s="72" t="s">
        <v>74</v>
      </c>
      <c r="O944" s="123" t="s">
        <v>1814</v>
      </c>
      <c r="P944" s="15" t="s">
        <v>37</v>
      </c>
      <c r="Q944" s="73" t="s">
        <v>124</v>
      </c>
      <c r="R944" s="15" t="s">
        <v>239</v>
      </c>
      <c r="S944" s="256">
        <v>10</v>
      </c>
      <c r="T944" s="267">
        <v>1870</v>
      </c>
      <c r="U944" s="290">
        <f>S944*T944</f>
        <v>18700</v>
      </c>
      <c r="V944" s="14">
        <f t="shared" si="27"/>
        <v>20944.000000000004</v>
      </c>
      <c r="W944" s="67" t="s">
        <v>75</v>
      </c>
      <c r="X944" s="10" t="s">
        <v>32</v>
      </c>
      <c r="Y944" s="117"/>
    </row>
    <row r="945" spans="2:25" ht="63.75">
      <c r="B945" s="67" t="s">
        <v>3674</v>
      </c>
      <c r="C945" s="15" t="s">
        <v>34</v>
      </c>
      <c r="D945" s="246" t="s">
        <v>3175</v>
      </c>
      <c r="E945" s="251" t="s">
        <v>3176</v>
      </c>
      <c r="F945" s="76" t="s">
        <v>3675</v>
      </c>
      <c r="G945" s="117"/>
      <c r="H945" s="8" t="s">
        <v>30</v>
      </c>
      <c r="I945" s="118">
        <v>0</v>
      </c>
      <c r="J945" s="78">
        <v>470000000</v>
      </c>
      <c r="K945" s="71" t="s">
        <v>31</v>
      </c>
      <c r="L945" s="119" t="s">
        <v>197</v>
      </c>
      <c r="M945" s="98" t="s">
        <v>39</v>
      </c>
      <c r="N945" s="72" t="s">
        <v>74</v>
      </c>
      <c r="O945" s="123" t="s">
        <v>1814</v>
      </c>
      <c r="P945" s="15" t="s">
        <v>37</v>
      </c>
      <c r="Q945" s="73" t="s">
        <v>124</v>
      </c>
      <c r="R945" s="15" t="s">
        <v>239</v>
      </c>
      <c r="S945" s="256">
        <v>10</v>
      </c>
      <c r="T945" s="267">
        <v>700</v>
      </c>
      <c r="U945" s="14">
        <v>0</v>
      </c>
      <c r="V945" s="14">
        <f t="shared" si="27"/>
        <v>0</v>
      </c>
      <c r="W945" s="67" t="s">
        <v>75</v>
      </c>
      <c r="X945" s="10" t="s">
        <v>32</v>
      </c>
      <c r="Y945" s="117" t="s">
        <v>2181</v>
      </c>
    </row>
    <row r="946" spans="2:25" ht="63.75">
      <c r="B946" s="67" t="s">
        <v>3676</v>
      </c>
      <c r="C946" s="15" t="s">
        <v>34</v>
      </c>
      <c r="D946" s="246" t="s">
        <v>3175</v>
      </c>
      <c r="E946" s="251" t="s">
        <v>3176</v>
      </c>
      <c r="F946" s="76" t="s">
        <v>3675</v>
      </c>
      <c r="G946" s="117"/>
      <c r="H946" s="8" t="s">
        <v>30</v>
      </c>
      <c r="I946" s="118">
        <v>0</v>
      </c>
      <c r="J946" s="78">
        <v>470000000</v>
      </c>
      <c r="K946" s="71" t="s">
        <v>31</v>
      </c>
      <c r="L946" s="119" t="s">
        <v>197</v>
      </c>
      <c r="M946" s="98" t="s">
        <v>39</v>
      </c>
      <c r="N946" s="72" t="s">
        <v>74</v>
      </c>
      <c r="O946" s="123" t="s">
        <v>1814</v>
      </c>
      <c r="P946" s="15" t="s">
        <v>37</v>
      </c>
      <c r="Q946" s="73" t="s">
        <v>124</v>
      </c>
      <c r="R946" s="15" t="s">
        <v>239</v>
      </c>
      <c r="S946" s="256">
        <v>10</v>
      </c>
      <c r="T946" s="267">
        <v>550</v>
      </c>
      <c r="U946" s="290">
        <f>S946*T946</f>
        <v>5500</v>
      </c>
      <c r="V946" s="14">
        <f t="shared" si="27"/>
        <v>6160.000000000001</v>
      </c>
      <c r="W946" s="67" t="s">
        <v>75</v>
      </c>
      <c r="X946" s="10" t="s">
        <v>32</v>
      </c>
      <c r="Y946" s="117"/>
    </row>
    <row r="947" spans="2:25" ht="63.75">
      <c r="B947" s="67" t="s">
        <v>3677</v>
      </c>
      <c r="C947" s="15" t="s">
        <v>34</v>
      </c>
      <c r="D947" s="212" t="s">
        <v>3678</v>
      </c>
      <c r="E947" s="9" t="s">
        <v>3679</v>
      </c>
      <c r="F947" s="9" t="s">
        <v>3680</v>
      </c>
      <c r="G947" s="117"/>
      <c r="H947" s="8" t="s">
        <v>30</v>
      </c>
      <c r="I947" s="118">
        <v>0</v>
      </c>
      <c r="J947" s="78">
        <v>470000000</v>
      </c>
      <c r="K947" s="71" t="s">
        <v>31</v>
      </c>
      <c r="L947" s="119" t="s">
        <v>197</v>
      </c>
      <c r="M947" s="98" t="s">
        <v>39</v>
      </c>
      <c r="N947" s="72" t="s">
        <v>74</v>
      </c>
      <c r="O947" s="123" t="s">
        <v>1814</v>
      </c>
      <c r="P947" s="15" t="s">
        <v>37</v>
      </c>
      <c r="Q947" s="73" t="s">
        <v>94</v>
      </c>
      <c r="R947" s="15" t="s">
        <v>26</v>
      </c>
      <c r="S947" s="256">
        <v>20</v>
      </c>
      <c r="T947" s="267">
        <v>3080</v>
      </c>
      <c r="U947" s="14">
        <v>0</v>
      </c>
      <c r="V947" s="14">
        <f t="shared" si="27"/>
        <v>0</v>
      </c>
      <c r="W947" s="67" t="s">
        <v>75</v>
      </c>
      <c r="X947" s="10" t="s">
        <v>32</v>
      </c>
      <c r="Y947" s="117" t="s">
        <v>2181</v>
      </c>
    </row>
    <row r="948" spans="2:25" ht="63.75">
      <c r="B948" s="67" t="s">
        <v>3681</v>
      </c>
      <c r="C948" s="15" t="s">
        <v>34</v>
      </c>
      <c r="D948" s="212" t="s">
        <v>3678</v>
      </c>
      <c r="E948" s="9" t="s">
        <v>3679</v>
      </c>
      <c r="F948" s="9" t="s">
        <v>3680</v>
      </c>
      <c r="G948" s="117"/>
      <c r="H948" s="8" t="s">
        <v>30</v>
      </c>
      <c r="I948" s="118">
        <v>0</v>
      </c>
      <c r="J948" s="78">
        <v>470000000</v>
      </c>
      <c r="K948" s="71" t="s">
        <v>31</v>
      </c>
      <c r="L948" s="119" t="s">
        <v>197</v>
      </c>
      <c r="M948" s="98" t="s">
        <v>39</v>
      </c>
      <c r="N948" s="72" t="s">
        <v>74</v>
      </c>
      <c r="O948" s="123" t="s">
        <v>1814</v>
      </c>
      <c r="P948" s="15" t="s">
        <v>37</v>
      </c>
      <c r="Q948" s="73" t="s">
        <v>94</v>
      </c>
      <c r="R948" s="15" t="s">
        <v>26</v>
      </c>
      <c r="S948" s="256">
        <v>20</v>
      </c>
      <c r="T948" s="267">
        <v>1210</v>
      </c>
      <c r="U948" s="290">
        <f>S948*T948</f>
        <v>24200</v>
      </c>
      <c r="V948" s="14">
        <f t="shared" si="27"/>
        <v>27104.000000000004</v>
      </c>
      <c r="W948" s="67" t="s">
        <v>75</v>
      </c>
      <c r="X948" s="10" t="s">
        <v>32</v>
      </c>
      <c r="Y948" s="117"/>
    </row>
    <row r="949" spans="2:25" ht="63.75">
      <c r="B949" s="67" t="s">
        <v>3682</v>
      </c>
      <c r="C949" s="15" t="s">
        <v>34</v>
      </c>
      <c r="D949" s="212" t="s">
        <v>3678</v>
      </c>
      <c r="E949" s="9" t="s">
        <v>3683</v>
      </c>
      <c r="F949" s="9" t="s">
        <v>3684</v>
      </c>
      <c r="G949" s="117"/>
      <c r="H949" s="8" t="s">
        <v>30</v>
      </c>
      <c r="I949" s="118">
        <v>0</v>
      </c>
      <c r="J949" s="78">
        <v>470000000</v>
      </c>
      <c r="K949" s="71" t="s">
        <v>31</v>
      </c>
      <c r="L949" s="119" t="s">
        <v>197</v>
      </c>
      <c r="M949" s="98" t="s">
        <v>39</v>
      </c>
      <c r="N949" s="72" t="s">
        <v>74</v>
      </c>
      <c r="O949" s="123" t="s">
        <v>1814</v>
      </c>
      <c r="P949" s="15" t="s">
        <v>37</v>
      </c>
      <c r="Q949" s="73" t="s">
        <v>94</v>
      </c>
      <c r="R949" s="15" t="s">
        <v>26</v>
      </c>
      <c r="S949" s="256">
        <v>20</v>
      </c>
      <c r="T949" s="267">
        <v>3080</v>
      </c>
      <c r="U949" s="14">
        <v>0</v>
      </c>
      <c r="V949" s="14">
        <f t="shared" si="27"/>
        <v>0</v>
      </c>
      <c r="W949" s="67" t="s">
        <v>75</v>
      </c>
      <c r="X949" s="10" t="s">
        <v>32</v>
      </c>
      <c r="Y949" s="117" t="s">
        <v>2181</v>
      </c>
    </row>
    <row r="950" spans="2:25" ht="63.75">
      <c r="B950" s="67" t="s">
        <v>3685</v>
      </c>
      <c r="C950" s="15" t="s">
        <v>34</v>
      </c>
      <c r="D950" s="212" t="s">
        <v>3678</v>
      </c>
      <c r="E950" s="9" t="s">
        <v>3683</v>
      </c>
      <c r="F950" s="9" t="s">
        <v>3684</v>
      </c>
      <c r="G950" s="117"/>
      <c r="H950" s="8" t="s">
        <v>30</v>
      </c>
      <c r="I950" s="118">
        <v>0</v>
      </c>
      <c r="J950" s="78">
        <v>470000000</v>
      </c>
      <c r="K950" s="71" t="s">
        <v>31</v>
      </c>
      <c r="L950" s="119" t="s">
        <v>197</v>
      </c>
      <c r="M950" s="98" t="s">
        <v>39</v>
      </c>
      <c r="N950" s="72" t="s">
        <v>74</v>
      </c>
      <c r="O950" s="123" t="s">
        <v>1814</v>
      </c>
      <c r="P950" s="15" t="s">
        <v>37</v>
      </c>
      <c r="Q950" s="73" t="s">
        <v>94</v>
      </c>
      <c r="R950" s="15" t="s">
        <v>26</v>
      </c>
      <c r="S950" s="256">
        <v>20</v>
      </c>
      <c r="T950" s="267">
        <v>1210</v>
      </c>
      <c r="U950" s="290">
        <f>S950*T950</f>
        <v>24200</v>
      </c>
      <c r="V950" s="14">
        <f t="shared" si="27"/>
        <v>27104.000000000004</v>
      </c>
      <c r="W950" s="67" t="s">
        <v>75</v>
      </c>
      <c r="X950" s="10" t="s">
        <v>32</v>
      </c>
      <c r="Y950" s="117"/>
    </row>
    <row r="951" spans="2:25" ht="63.75">
      <c r="B951" s="67" t="s">
        <v>3687</v>
      </c>
      <c r="C951" s="15" t="s">
        <v>34</v>
      </c>
      <c r="D951" s="246" t="s">
        <v>3175</v>
      </c>
      <c r="E951" s="251" t="s">
        <v>3176</v>
      </c>
      <c r="F951" s="76" t="s">
        <v>3686</v>
      </c>
      <c r="G951" s="117"/>
      <c r="H951" s="8" t="s">
        <v>30</v>
      </c>
      <c r="I951" s="118">
        <v>0</v>
      </c>
      <c r="J951" s="78">
        <v>470000000</v>
      </c>
      <c r="K951" s="71" t="s">
        <v>31</v>
      </c>
      <c r="L951" s="119" t="s">
        <v>197</v>
      </c>
      <c r="M951" s="98" t="s">
        <v>39</v>
      </c>
      <c r="N951" s="72" t="s">
        <v>74</v>
      </c>
      <c r="O951" s="123" t="s">
        <v>1814</v>
      </c>
      <c r="P951" s="15" t="s">
        <v>37</v>
      </c>
      <c r="Q951" s="73" t="s">
        <v>94</v>
      </c>
      <c r="R951" s="15" t="s">
        <v>26</v>
      </c>
      <c r="S951" s="256">
        <v>4</v>
      </c>
      <c r="T951" s="267">
        <v>5200</v>
      </c>
      <c r="U951" s="14">
        <v>0</v>
      </c>
      <c r="V951" s="14">
        <f>U951*1.12</f>
        <v>0</v>
      </c>
      <c r="W951" s="67" t="s">
        <v>75</v>
      </c>
      <c r="X951" s="10" t="s">
        <v>32</v>
      </c>
      <c r="Y951" s="117" t="s">
        <v>2181</v>
      </c>
    </row>
    <row r="952" spans="2:25" ht="63.75">
      <c r="B952" s="67" t="s">
        <v>3688</v>
      </c>
      <c r="C952" s="15" t="s">
        <v>34</v>
      </c>
      <c r="D952" s="246" t="s">
        <v>3175</v>
      </c>
      <c r="E952" s="251" t="s">
        <v>3176</v>
      </c>
      <c r="F952" s="76" t="s">
        <v>3686</v>
      </c>
      <c r="G952" s="117"/>
      <c r="H952" s="8" t="s">
        <v>30</v>
      </c>
      <c r="I952" s="118">
        <v>0</v>
      </c>
      <c r="J952" s="78">
        <v>470000000</v>
      </c>
      <c r="K952" s="71" t="s">
        <v>31</v>
      </c>
      <c r="L952" s="119" t="s">
        <v>197</v>
      </c>
      <c r="M952" s="98" t="s">
        <v>39</v>
      </c>
      <c r="N952" s="72" t="s">
        <v>74</v>
      </c>
      <c r="O952" s="123" t="s">
        <v>1814</v>
      </c>
      <c r="P952" s="15" t="s">
        <v>37</v>
      </c>
      <c r="Q952" s="73" t="s">
        <v>94</v>
      </c>
      <c r="R952" s="15" t="s">
        <v>26</v>
      </c>
      <c r="S952" s="256">
        <v>4</v>
      </c>
      <c r="T952" s="267">
        <v>1100</v>
      </c>
      <c r="U952" s="290">
        <f>S952*T952</f>
        <v>4400</v>
      </c>
      <c r="V952" s="14">
        <f>U952*1.12</f>
        <v>4928.000000000001</v>
      </c>
      <c r="W952" s="67" t="s">
        <v>75</v>
      </c>
      <c r="X952" s="10" t="s">
        <v>32</v>
      </c>
      <c r="Y952" s="117"/>
    </row>
    <row r="953" spans="2:25" ht="63.75">
      <c r="B953" s="67" t="s">
        <v>3689</v>
      </c>
      <c r="C953" s="15" t="s">
        <v>34</v>
      </c>
      <c r="D953" s="246" t="s">
        <v>3175</v>
      </c>
      <c r="E953" s="251" t="s">
        <v>3176</v>
      </c>
      <c r="F953" s="76" t="s">
        <v>3690</v>
      </c>
      <c r="G953" s="117"/>
      <c r="H953" s="8" t="s">
        <v>30</v>
      </c>
      <c r="I953" s="118">
        <v>0</v>
      </c>
      <c r="J953" s="78">
        <v>470000000</v>
      </c>
      <c r="K953" s="71" t="s">
        <v>31</v>
      </c>
      <c r="L953" s="119" t="s">
        <v>197</v>
      </c>
      <c r="M953" s="98" t="s">
        <v>39</v>
      </c>
      <c r="N953" s="72" t="s">
        <v>74</v>
      </c>
      <c r="O953" s="123" t="s">
        <v>1814</v>
      </c>
      <c r="P953" s="15" t="s">
        <v>37</v>
      </c>
      <c r="Q953" s="73" t="s">
        <v>94</v>
      </c>
      <c r="R953" s="15" t="s">
        <v>26</v>
      </c>
      <c r="S953" s="256">
        <v>6</v>
      </c>
      <c r="T953" s="267">
        <v>3000</v>
      </c>
      <c r="U953" s="14">
        <v>0</v>
      </c>
      <c r="V953" s="14">
        <f aca="true" t="shared" si="28" ref="V953:V964">U953*1.12</f>
        <v>0</v>
      </c>
      <c r="W953" s="67" t="s">
        <v>75</v>
      </c>
      <c r="X953" s="10" t="s">
        <v>32</v>
      </c>
      <c r="Y953" s="117" t="s">
        <v>2181</v>
      </c>
    </row>
    <row r="954" spans="2:25" ht="63.75">
      <c r="B954" s="67" t="s">
        <v>3691</v>
      </c>
      <c r="C954" s="15" t="s">
        <v>34</v>
      </c>
      <c r="D954" s="246" t="s">
        <v>3175</v>
      </c>
      <c r="E954" s="251" t="s">
        <v>3176</v>
      </c>
      <c r="F954" s="76" t="s">
        <v>3690</v>
      </c>
      <c r="G954" s="117"/>
      <c r="H954" s="8" t="s">
        <v>30</v>
      </c>
      <c r="I954" s="118">
        <v>0</v>
      </c>
      <c r="J954" s="78">
        <v>470000000</v>
      </c>
      <c r="K954" s="71" t="s">
        <v>31</v>
      </c>
      <c r="L954" s="119" t="s">
        <v>197</v>
      </c>
      <c r="M954" s="98" t="s">
        <v>39</v>
      </c>
      <c r="N954" s="72" t="s">
        <v>74</v>
      </c>
      <c r="O954" s="123" t="s">
        <v>1814</v>
      </c>
      <c r="P954" s="15" t="s">
        <v>37</v>
      </c>
      <c r="Q954" s="73" t="s">
        <v>94</v>
      </c>
      <c r="R954" s="15" t="s">
        <v>26</v>
      </c>
      <c r="S954" s="256">
        <v>6</v>
      </c>
      <c r="T954" s="267">
        <v>3080</v>
      </c>
      <c r="U954" s="290">
        <f>S954*T954</f>
        <v>18480</v>
      </c>
      <c r="V954" s="14">
        <f t="shared" si="28"/>
        <v>20697.600000000002</v>
      </c>
      <c r="W954" s="67" t="s">
        <v>75</v>
      </c>
      <c r="X954" s="10" t="s">
        <v>32</v>
      </c>
      <c r="Y954" s="117"/>
    </row>
    <row r="955" spans="2:25" ht="63.75">
      <c r="B955" s="67" t="s">
        <v>3692</v>
      </c>
      <c r="C955" s="15" t="s">
        <v>34</v>
      </c>
      <c r="D955" s="212" t="s">
        <v>3693</v>
      </c>
      <c r="E955" s="9" t="s">
        <v>3694</v>
      </c>
      <c r="F955" s="9" t="s">
        <v>3695</v>
      </c>
      <c r="G955" s="117"/>
      <c r="H955" s="8" t="s">
        <v>30</v>
      </c>
      <c r="I955" s="118">
        <v>0</v>
      </c>
      <c r="J955" s="78">
        <v>470000000</v>
      </c>
      <c r="K955" s="71" t="s">
        <v>31</v>
      </c>
      <c r="L955" s="119" t="s">
        <v>197</v>
      </c>
      <c r="M955" s="98" t="s">
        <v>39</v>
      </c>
      <c r="N955" s="72" t="s">
        <v>74</v>
      </c>
      <c r="O955" s="123" t="s">
        <v>1814</v>
      </c>
      <c r="P955" s="15" t="s">
        <v>37</v>
      </c>
      <c r="Q955" s="73" t="s">
        <v>94</v>
      </c>
      <c r="R955" s="15" t="s">
        <v>26</v>
      </c>
      <c r="S955" s="256">
        <v>10</v>
      </c>
      <c r="T955" s="267">
        <v>5500</v>
      </c>
      <c r="U955" s="14">
        <v>0</v>
      </c>
      <c r="V955" s="14">
        <f t="shared" si="28"/>
        <v>0</v>
      </c>
      <c r="W955" s="67" t="s">
        <v>75</v>
      </c>
      <c r="X955" s="10" t="s">
        <v>32</v>
      </c>
      <c r="Y955" s="117" t="s">
        <v>2181</v>
      </c>
    </row>
    <row r="956" spans="2:25" ht="63.75">
      <c r="B956" s="67" t="s">
        <v>3696</v>
      </c>
      <c r="C956" s="15" t="s">
        <v>34</v>
      </c>
      <c r="D956" s="212" t="s">
        <v>3693</v>
      </c>
      <c r="E956" s="9" t="s">
        <v>3694</v>
      </c>
      <c r="F956" s="9" t="s">
        <v>3695</v>
      </c>
      <c r="G956" s="117"/>
      <c r="H956" s="8" t="s">
        <v>30</v>
      </c>
      <c r="I956" s="118">
        <v>0</v>
      </c>
      <c r="J956" s="78">
        <v>470000000</v>
      </c>
      <c r="K956" s="71" t="s">
        <v>31</v>
      </c>
      <c r="L956" s="119" t="s">
        <v>197</v>
      </c>
      <c r="M956" s="98" t="s">
        <v>39</v>
      </c>
      <c r="N956" s="72" t="s">
        <v>74</v>
      </c>
      <c r="O956" s="123" t="s">
        <v>1814</v>
      </c>
      <c r="P956" s="15" t="s">
        <v>37</v>
      </c>
      <c r="Q956" s="73" t="s">
        <v>94</v>
      </c>
      <c r="R956" s="15" t="s">
        <v>26</v>
      </c>
      <c r="S956" s="256">
        <v>10</v>
      </c>
      <c r="T956" s="267">
        <v>4840</v>
      </c>
      <c r="U956" s="290">
        <f>S956*T956</f>
        <v>48400</v>
      </c>
      <c r="V956" s="14">
        <f t="shared" si="28"/>
        <v>54208.00000000001</v>
      </c>
      <c r="W956" s="67" t="s">
        <v>75</v>
      </c>
      <c r="X956" s="10" t="s">
        <v>32</v>
      </c>
      <c r="Y956" s="117"/>
    </row>
    <row r="957" spans="2:25" ht="63.75">
      <c r="B957" s="67" t="s">
        <v>3697</v>
      </c>
      <c r="C957" s="15" t="s">
        <v>34</v>
      </c>
      <c r="D957" s="212" t="s">
        <v>3693</v>
      </c>
      <c r="E957" s="9" t="s">
        <v>3698</v>
      </c>
      <c r="F957" s="9" t="s">
        <v>3699</v>
      </c>
      <c r="G957" s="117"/>
      <c r="H957" s="8" t="s">
        <v>30</v>
      </c>
      <c r="I957" s="118">
        <v>0</v>
      </c>
      <c r="J957" s="78">
        <v>470000000</v>
      </c>
      <c r="K957" s="71" t="s">
        <v>31</v>
      </c>
      <c r="L957" s="119" t="s">
        <v>197</v>
      </c>
      <c r="M957" s="98" t="s">
        <v>39</v>
      </c>
      <c r="N957" s="72" t="s">
        <v>74</v>
      </c>
      <c r="O957" s="123" t="s">
        <v>1814</v>
      </c>
      <c r="P957" s="15" t="s">
        <v>37</v>
      </c>
      <c r="Q957" s="73" t="s">
        <v>124</v>
      </c>
      <c r="R957" s="15" t="s">
        <v>239</v>
      </c>
      <c r="S957" s="256">
        <v>4</v>
      </c>
      <c r="T957" s="267">
        <v>5500</v>
      </c>
      <c r="U957" s="14">
        <v>0</v>
      </c>
      <c r="V957" s="14">
        <f t="shared" si="28"/>
        <v>0</v>
      </c>
      <c r="W957" s="67" t="s">
        <v>75</v>
      </c>
      <c r="X957" s="10" t="s">
        <v>32</v>
      </c>
      <c r="Y957" s="117" t="s">
        <v>2181</v>
      </c>
    </row>
    <row r="958" spans="2:25" ht="63.75">
      <c r="B958" s="67" t="s">
        <v>3700</v>
      </c>
      <c r="C958" s="15" t="s">
        <v>34</v>
      </c>
      <c r="D958" s="212" t="s">
        <v>3693</v>
      </c>
      <c r="E958" s="9" t="s">
        <v>3698</v>
      </c>
      <c r="F958" s="9" t="s">
        <v>3699</v>
      </c>
      <c r="G958" s="117"/>
      <c r="H958" s="8" t="s">
        <v>30</v>
      </c>
      <c r="I958" s="118">
        <v>0</v>
      </c>
      <c r="J958" s="78">
        <v>470000000</v>
      </c>
      <c r="K958" s="71" t="s">
        <v>31</v>
      </c>
      <c r="L958" s="119" t="s">
        <v>197</v>
      </c>
      <c r="M958" s="98" t="s">
        <v>39</v>
      </c>
      <c r="N958" s="72" t="s">
        <v>74</v>
      </c>
      <c r="O958" s="123" t="s">
        <v>1814</v>
      </c>
      <c r="P958" s="15" t="s">
        <v>37</v>
      </c>
      <c r="Q958" s="73" t="s">
        <v>124</v>
      </c>
      <c r="R958" s="15" t="s">
        <v>239</v>
      </c>
      <c r="S958" s="256">
        <v>4</v>
      </c>
      <c r="T958" s="267">
        <v>11000</v>
      </c>
      <c r="U958" s="290">
        <f>S958*T958</f>
        <v>44000</v>
      </c>
      <c r="V958" s="14">
        <f t="shared" si="28"/>
        <v>49280.00000000001</v>
      </c>
      <c r="W958" s="67" t="s">
        <v>75</v>
      </c>
      <c r="X958" s="10" t="s">
        <v>32</v>
      </c>
      <c r="Y958" s="117"/>
    </row>
    <row r="959" spans="2:25" ht="63.75">
      <c r="B959" s="67" t="s">
        <v>3701</v>
      </c>
      <c r="C959" s="15" t="s">
        <v>34</v>
      </c>
      <c r="D959" s="246" t="s">
        <v>3175</v>
      </c>
      <c r="E959" s="251" t="s">
        <v>3176</v>
      </c>
      <c r="F959" s="9" t="s">
        <v>3702</v>
      </c>
      <c r="G959" s="117"/>
      <c r="H959" s="8" t="s">
        <v>30</v>
      </c>
      <c r="I959" s="118">
        <v>0</v>
      </c>
      <c r="J959" s="78">
        <v>470000000</v>
      </c>
      <c r="K959" s="71" t="s">
        <v>31</v>
      </c>
      <c r="L959" s="119" t="s">
        <v>197</v>
      </c>
      <c r="M959" s="98" t="s">
        <v>39</v>
      </c>
      <c r="N959" s="72" t="s">
        <v>74</v>
      </c>
      <c r="O959" s="123" t="s">
        <v>1814</v>
      </c>
      <c r="P959" s="15" t="s">
        <v>37</v>
      </c>
      <c r="Q959" s="73" t="s">
        <v>124</v>
      </c>
      <c r="R959" s="15" t="s">
        <v>239</v>
      </c>
      <c r="S959" s="256">
        <v>10</v>
      </c>
      <c r="T959" s="267">
        <v>3200</v>
      </c>
      <c r="U959" s="14">
        <v>0</v>
      </c>
      <c r="V959" s="14">
        <f t="shared" si="28"/>
        <v>0</v>
      </c>
      <c r="W959" s="67" t="s">
        <v>75</v>
      </c>
      <c r="X959" s="10" t="s">
        <v>32</v>
      </c>
      <c r="Y959" s="117" t="s">
        <v>2181</v>
      </c>
    </row>
    <row r="960" spans="2:25" ht="63.75">
      <c r="B960" s="67" t="s">
        <v>3703</v>
      </c>
      <c r="C960" s="15" t="s">
        <v>34</v>
      </c>
      <c r="D960" s="246" t="s">
        <v>3175</v>
      </c>
      <c r="E960" s="251" t="s">
        <v>3176</v>
      </c>
      <c r="F960" s="9" t="s">
        <v>3702</v>
      </c>
      <c r="G960" s="117"/>
      <c r="H960" s="8" t="s">
        <v>30</v>
      </c>
      <c r="I960" s="118">
        <v>0</v>
      </c>
      <c r="J960" s="78">
        <v>470000000</v>
      </c>
      <c r="K960" s="71" t="s">
        <v>31</v>
      </c>
      <c r="L960" s="119" t="s">
        <v>197</v>
      </c>
      <c r="M960" s="98" t="s">
        <v>39</v>
      </c>
      <c r="N960" s="72" t="s">
        <v>74</v>
      </c>
      <c r="O960" s="123" t="s">
        <v>1814</v>
      </c>
      <c r="P960" s="15" t="s">
        <v>37</v>
      </c>
      <c r="Q960" s="73" t="s">
        <v>124</v>
      </c>
      <c r="R960" s="15" t="s">
        <v>239</v>
      </c>
      <c r="S960" s="256">
        <v>10</v>
      </c>
      <c r="T960" s="267">
        <v>440</v>
      </c>
      <c r="U960" s="290">
        <f>S960*T960</f>
        <v>4400</v>
      </c>
      <c r="V960" s="14">
        <f t="shared" si="28"/>
        <v>4928.000000000001</v>
      </c>
      <c r="W960" s="67" t="s">
        <v>75</v>
      </c>
      <c r="X960" s="10" t="s">
        <v>32</v>
      </c>
      <c r="Y960" s="117"/>
    </row>
    <row r="961" spans="2:25" ht="63.75">
      <c r="B961" s="67" t="s">
        <v>3704</v>
      </c>
      <c r="C961" s="15" t="s">
        <v>34</v>
      </c>
      <c r="D961" s="246" t="s">
        <v>3175</v>
      </c>
      <c r="E961" s="251" t="s">
        <v>3176</v>
      </c>
      <c r="F961" s="9" t="s">
        <v>3705</v>
      </c>
      <c r="G961" s="117"/>
      <c r="H961" s="8" t="s">
        <v>30</v>
      </c>
      <c r="I961" s="118">
        <v>0</v>
      </c>
      <c r="J961" s="78">
        <v>470000000</v>
      </c>
      <c r="K961" s="71" t="s">
        <v>31</v>
      </c>
      <c r="L961" s="119" t="s">
        <v>197</v>
      </c>
      <c r="M961" s="98" t="s">
        <v>39</v>
      </c>
      <c r="N961" s="72" t="s">
        <v>74</v>
      </c>
      <c r="O961" s="123" t="s">
        <v>1814</v>
      </c>
      <c r="P961" s="15" t="s">
        <v>37</v>
      </c>
      <c r="Q961" s="73" t="s">
        <v>124</v>
      </c>
      <c r="R961" s="15" t="s">
        <v>239</v>
      </c>
      <c r="S961" s="256">
        <v>10</v>
      </c>
      <c r="T961" s="267">
        <v>3200</v>
      </c>
      <c r="U961" s="14">
        <v>0</v>
      </c>
      <c r="V961" s="14">
        <f t="shared" si="28"/>
        <v>0</v>
      </c>
      <c r="W961" s="67" t="s">
        <v>75</v>
      </c>
      <c r="X961" s="10" t="s">
        <v>32</v>
      </c>
      <c r="Y961" s="117" t="s">
        <v>2181</v>
      </c>
    </row>
    <row r="962" spans="2:25" ht="63.75">
      <c r="B962" s="67" t="s">
        <v>3706</v>
      </c>
      <c r="C962" s="15" t="s">
        <v>34</v>
      </c>
      <c r="D962" s="246" t="s">
        <v>3175</v>
      </c>
      <c r="E962" s="251" t="s">
        <v>3176</v>
      </c>
      <c r="F962" s="9" t="s">
        <v>3705</v>
      </c>
      <c r="G962" s="117"/>
      <c r="H962" s="8" t="s">
        <v>30</v>
      </c>
      <c r="I962" s="118">
        <v>0</v>
      </c>
      <c r="J962" s="78">
        <v>470000000</v>
      </c>
      <c r="K962" s="71" t="s">
        <v>31</v>
      </c>
      <c r="L962" s="119" t="s">
        <v>197</v>
      </c>
      <c r="M962" s="98" t="s">
        <v>39</v>
      </c>
      <c r="N962" s="72" t="s">
        <v>74</v>
      </c>
      <c r="O962" s="123" t="s">
        <v>1814</v>
      </c>
      <c r="P962" s="15" t="s">
        <v>37</v>
      </c>
      <c r="Q962" s="73" t="s">
        <v>124</v>
      </c>
      <c r="R962" s="15" t="s">
        <v>239</v>
      </c>
      <c r="S962" s="256">
        <v>10</v>
      </c>
      <c r="T962" s="267">
        <v>440</v>
      </c>
      <c r="U962" s="290">
        <f>S962*T962</f>
        <v>4400</v>
      </c>
      <c r="V962" s="14">
        <f t="shared" si="28"/>
        <v>4928.000000000001</v>
      </c>
      <c r="W962" s="67" t="s">
        <v>75</v>
      </c>
      <c r="X962" s="10" t="s">
        <v>32</v>
      </c>
      <c r="Y962" s="117"/>
    </row>
    <row r="963" spans="2:25" ht="63.75">
      <c r="B963" s="67" t="s">
        <v>3707</v>
      </c>
      <c r="C963" s="15" t="s">
        <v>34</v>
      </c>
      <c r="D963" s="246" t="s">
        <v>3708</v>
      </c>
      <c r="E963" s="9" t="s">
        <v>3087</v>
      </c>
      <c r="F963" s="9" t="s">
        <v>3709</v>
      </c>
      <c r="G963" s="117"/>
      <c r="H963" s="8" t="s">
        <v>30</v>
      </c>
      <c r="I963" s="118">
        <v>0</v>
      </c>
      <c r="J963" s="78">
        <v>470000000</v>
      </c>
      <c r="K963" s="71" t="s">
        <v>31</v>
      </c>
      <c r="L963" s="119" t="s">
        <v>197</v>
      </c>
      <c r="M963" s="98" t="s">
        <v>39</v>
      </c>
      <c r="N963" s="72" t="s">
        <v>74</v>
      </c>
      <c r="O963" s="123" t="s">
        <v>1814</v>
      </c>
      <c r="P963" s="15" t="s">
        <v>37</v>
      </c>
      <c r="Q963" s="73" t="s">
        <v>94</v>
      </c>
      <c r="R963" s="15" t="s">
        <v>26</v>
      </c>
      <c r="S963" s="256">
        <v>50</v>
      </c>
      <c r="T963" s="267">
        <v>1400</v>
      </c>
      <c r="U963" s="14">
        <v>0</v>
      </c>
      <c r="V963" s="14">
        <f t="shared" si="28"/>
        <v>0</v>
      </c>
      <c r="W963" s="67" t="s">
        <v>75</v>
      </c>
      <c r="X963" s="10" t="s">
        <v>32</v>
      </c>
      <c r="Y963" s="117" t="s">
        <v>2181</v>
      </c>
    </row>
    <row r="964" spans="2:25" ht="63.75">
      <c r="B964" s="67" t="s">
        <v>3710</v>
      </c>
      <c r="C964" s="15" t="s">
        <v>34</v>
      </c>
      <c r="D964" s="246" t="s">
        <v>3708</v>
      </c>
      <c r="E964" s="9" t="s">
        <v>3087</v>
      </c>
      <c r="F964" s="9" t="s">
        <v>3709</v>
      </c>
      <c r="G964" s="117"/>
      <c r="H964" s="8" t="s">
        <v>30</v>
      </c>
      <c r="I964" s="118">
        <v>0</v>
      </c>
      <c r="J964" s="78">
        <v>470000000</v>
      </c>
      <c r="K964" s="71" t="s">
        <v>31</v>
      </c>
      <c r="L964" s="119" t="s">
        <v>197</v>
      </c>
      <c r="M964" s="98" t="s">
        <v>39</v>
      </c>
      <c r="N964" s="72" t="s">
        <v>74</v>
      </c>
      <c r="O964" s="123" t="s">
        <v>1814</v>
      </c>
      <c r="P964" s="15" t="s">
        <v>37</v>
      </c>
      <c r="Q964" s="73" t="s">
        <v>94</v>
      </c>
      <c r="R964" s="15" t="s">
        <v>26</v>
      </c>
      <c r="S964" s="256">
        <v>50</v>
      </c>
      <c r="T964" s="267">
        <v>550</v>
      </c>
      <c r="U964" s="290">
        <f>S964*T964</f>
        <v>27500</v>
      </c>
      <c r="V964" s="14">
        <f t="shared" si="28"/>
        <v>30800.000000000004</v>
      </c>
      <c r="W964" s="67" t="s">
        <v>75</v>
      </c>
      <c r="X964" s="10" t="s">
        <v>32</v>
      </c>
      <c r="Y964" s="117"/>
    </row>
    <row r="965" spans="2:25" ht="63.75">
      <c r="B965" s="67" t="s">
        <v>3711</v>
      </c>
      <c r="C965" s="77" t="s">
        <v>14</v>
      </c>
      <c r="D965" s="3" t="s">
        <v>3712</v>
      </c>
      <c r="E965" s="3" t="s">
        <v>3713</v>
      </c>
      <c r="F965" s="3" t="s">
        <v>3714</v>
      </c>
      <c r="G965" s="76" t="s">
        <v>3715</v>
      </c>
      <c r="H965" s="1" t="s">
        <v>30</v>
      </c>
      <c r="I965" s="23">
        <v>0.4</v>
      </c>
      <c r="J965" s="3">
        <v>470000000</v>
      </c>
      <c r="K965" s="71" t="s">
        <v>31</v>
      </c>
      <c r="L965" s="1" t="s">
        <v>3716</v>
      </c>
      <c r="M965" s="3" t="s">
        <v>104</v>
      </c>
      <c r="N965" s="72" t="s">
        <v>74</v>
      </c>
      <c r="O965" s="64" t="s">
        <v>38</v>
      </c>
      <c r="P965" s="15" t="s">
        <v>3717</v>
      </c>
      <c r="Q965" s="73" t="s">
        <v>124</v>
      </c>
      <c r="R965" s="15" t="s">
        <v>239</v>
      </c>
      <c r="S965" s="101">
        <v>1200</v>
      </c>
      <c r="T965" s="86">
        <v>5357.15</v>
      </c>
      <c r="U965" s="20">
        <v>0</v>
      </c>
      <c r="V965" s="20">
        <f>U965*1.12</f>
        <v>0</v>
      </c>
      <c r="W965" s="1" t="s">
        <v>142</v>
      </c>
      <c r="X965" s="19" t="s">
        <v>32</v>
      </c>
      <c r="Y965" s="9">
        <v>11</v>
      </c>
    </row>
    <row r="966" spans="2:25" ht="63.75">
      <c r="B966" s="67" t="s">
        <v>3718</v>
      </c>
      <c r="C966" s="77" t="s">
        <v>14</v>
      </c>
      <c r="D966" s="3" t="s">
        <v>3712</v>
      </c>
      <c r="E966" s="3" t="s">
        <v>3713</v>
      </c>
      <c r="F966" s="3" t="s">
        <v>3714</v>
      </c>
      <c r="G966" s="76" t="s">
        <v>3715</v>
      </c>
      <c r="H966" s="1" t="s">
        <v>30</v>
      </c>
      <c r="I966" s="23">
        <v>0.4</v>
      </c>
      <c r="J966" s="3">
        <v>470000000</v>
      </c>
      <c r="K966" s="71" t="s">
        <v>31</v>
      </c>
      <c r="L966" s="1" t="s">
        <v>3719</v>
      </c>
      <c r="M966" s="3" t="s">
        <v>104</v>
      </c>
      <c r="N966" s="72" t="s">
        <v>74</v>
      </c>
      <c r="O966" s="64" t="s">
        <v>38</v>
      </c>
      <c r="P966" s="15" t="s">
        <v>3717</v>
      </c>
      <c r="Q966" s="73" t="s">
        <v>124</v>
      </c>
      <c r="R966" s="15" t="s">
        <v>239</v>
      </c>
      <c r="S966" s="101">
        <v>1200</v>
      </c>
      <c r="T966" s="86">
        <v>5357.15</v>
      </c>
      <c r="U966" s="291">
        <f>S966*T966</f>
        <v>6428580</v>
      </c>
      <c r="V966" s="291">
        <f>U966*1.12</f>
        <v>7200009.600000001</v>
      </c>
      <c r="W966" s="1" t="s">
        <v>142</v>
      </c>
      <c r="X966" s="19" t="s">
        <v>32</v>
      </c>
      <c r="Y966" s="9"/>
    </row>
    <row r="967" spans="2:25" ht="63.75">
      <c r="B967" s="65" t="s">
        <v>1247</v>
      </c>
      <c r="C967" s="66" t="s">
        <v>14</v>
      </c>
      <c r="D967" s="73" t="s">
        <v>1248</v>
      </c>
      <c r="E967" s="15" t="s">
        <v>1249</v>
      </c>
      <c r="F967" s="15" t="s">
        <v>1250</v>
      </c>
      <c r="G967" s="15" t="s">
        <v>1251</v>
      </c>
      <c r="H967" s="15" t="s">
        <v>30</v>
      </c>
      <c r="I967" s="69">
        <v>1</v>
      </c>
      <c r="J967" s="70">
        <v>470000000</v>
      </c>
      <c r="K967" s="71" t="s">
        <v>31</v>
      </c>
      <c r="L967" s="76" t="s">
        <v>92</v>
      </c>
      <c r="M967" s="3" t="s">
        <v>40</v>
      </c>
      <c r="N967" s="72" t="s">
        <v>74</v>
      </c>
      <c r="O967" s="64" t="s">
        <v>1252</v>
      </c>
      <c r="P967" s="15" t="s">
        <v>37</v>
      </c>
      <c r="Q967" s="73" t="s">
        <v>1015</v>
      </c>
      <c r="R967" s="15" t="s">
        <v>1016</v>
      </c>
      <c r="S967" s="83">
        <v>11043</v>
      </c>
      <c r="T967" s="95">
        <v>1776.07148767</v>
      </c>
      <c r="U967" s="175">
        <v>0</v>
      </c>
      <c r="V967" s="175">
        <f aca="true" t="shared" si="29" ref="V967:V973">U967*1.12</f>
        <v>0</v>
      </c>
      <c r="W967" s="67" t="s">
        <v>75</v>
      </c>
      <c r="X967" s="10" t="s">
        <v>32</v>
      </c>
      <c r="Y967" s="67" t="s">
        <v>1192</v>
      </c>
    </row>
    <row r="968" spans="2:25" ht="63.75">
      <c r="B968" s="65" t="s">
        <v>1253</v>
      </c>
      <c r="C968" s="66" t="s">
        <v>14</v>
      </c>
      <c r="D968" s="73" t="s">
        <v>1254</v>
      </c>
      <c r="E968" s="15" t="s">
        <v>1249</v>
      </c>
      <c r="F968" s="15" t="s">
        <v>1255</v>
      </c>
      <c r="G968" s="15"/>
      <c r="H968" s="15" t="s">
        <v>30</v>
      </c>
      <c r="I968" s="69">
        <v>1</v>
      </c>
      <c r="J968" s="70">
        <v>470000000</v>
      </c>
      <c r="K968" s="71" t="s">
        <v>31</v>
      </c>
      <c r="L968" s="76" t="s">
        <v>92</v>
      </c>
      <c r="M968" s="3" t="s">
        <v>316</v>
      </c>
      <c r="N968" s="72" t="s">
        <v>74</v>
      </c>
      <c r="O968" s="64" t="s">
        <v>1252</v>
      </c>
      <c r="P968" s="15" t="s">
        <v>37</v>
      </c>
      <c r="Q968" s="73" t="s">
        <v>1015</v>
      </c>
      <c r="R968" s="15" t="s">
        <v>1016</v>
      </c>
      <c r="S968" s="83">
        <v>9043</v>
      </c>
      <c r="T968" s="95">
        <v>1776.07148767</v>
      </c>
      <c r="U968" s="149">
        <f>S968*T968</f>
        <v>16061014.46299981</v>
      </c>
      <c r="V968" s="292">
        <f t="shared" si="29"/>
        <v>17988336.198559787</v>
      </c>
      <c r="W968" s="67" t="s">
        <v>75</v>
      </c>
      <c r="X968" s="10" t="s">
        <v>32</v>
      </c>
      <c r="Y968" s="67"/>
    </row>
    <row r="969" spans="2:25" ht="51">
      <c r="B969" s="65" t="s">
        <v>373</v>
      </c>
      <c r="C969" s="2" t="s">
        <v>14</v>
      </c>
      <c r="D969" s="138" t="s">
        <v>374</v>
      </c>
      <c r="E969" s="139" t="s">
        <v>375</v>
      </c>
      <c r="F969" s="139" t="s">
        <v>376</v>
      </c>
      <c r="G969" s="140" t="s">
        <v>377</v>
      </c>
      <c r="H969" s="67" t="s">
        <v>30</v>
      </c>
      <c r="I969" s="69">
        <v>0</v>
      </c>
      <c r="J969" s="3">
        <v>470000000</v>
      </c>
      <c r="K969" s="71" t="s">
        <v>31</v>
      </c>
      <c r="L969" s="72" t="s">
        <v>378</v>
      </c>
      <c r="M969" s="3" t="s">
        <v>40</v>
      </c>
      <c r="N969" s="72" t="s">
        <v>74</v>
      </c>
      <c r="O969" s="64" t="s">
        <v>38</v>
      </c>
      <c r="P969" s="11" t="s">
        <v>44</v>
      </c>
      <c r="Q969" s="76">
        <v>796</v>
      </c>
      <c r="R969" s="98" t="s">
        <v>26</v>
      </c>
      <c r="S969" s="141">
        <v>6</v>
      </c>
      <c r="T969" s="124">
        <v>18000</v>
      </c>
      <c r="U969" s="114">
        <v>0</v>
      </c>
      <c r="V969" s="142">
        <f t="shared" si="29"/>
        <v>0</v>
      </c>
      <c r="W969" s="67" t="s">
        <v>75</v>
      </c>
      <c r="X969" s="9" t="s">
        <v>32</v>
      </c>
      <c r="Y969" s="65" t="s">
        <v>379</v>
      </c>
    </row>
    <row r="970" spans="2:25" ht="102">
      <c r="B970" s="65" t="s">
        <v>380</v>
      </c>
      <c r="C970" s="2" t="s">
        <v>14</v>
      </c>
      <c r="D970" s="138" t="s">
        <v>374</v>
      </c>
      <c r="E970" s="139" t="s">
        <v>375</v>
      </c>
      <c r="F970" s="139" t="s">
        <v>376</v>
      </c>
      <c r="G970" s="140" t="s">
        <v>377</v>
      </c>
      <c r="H970" s="67" t="s">
        <v>33</v>
      </c>
      <c r="I970" s="69">
        <v>0</v>
      </c>
      <c r="J970" s="3">
        <v>470000000</v>
      </c>
      <c r="K970" s="71" t="s">
        <v>31</v>
      </c>
      <c r="L970" s="72" t="s">
        <v>381</v>
      </c>
      <c r="M970" s="3" t="s">
        <v>213</v>
      </c>
      <c r="N970" s="72" t="s">
        <v>74</v>
      </c>
      <c r="O970" s="64" t="s">
        <v>35</v>
      </c>
      <c r="P970" s="15" t="s">
        <v>382</v>
      </c>
      <c r="Q970" s="76">
        <v>796</v>
      </c>
      <c r="R970" s="98" t="s">
        <v>26</v>
      </c>
      <c r="S970" s="141">
        <v>3</v>
      </c>
      <c r="T970" s="124">
        <v>18000</v>
      </c>
      <c r="U970" s="293">
        <f>S970*T970</f>
        <v>54000</v>
      </c>
      <c r="V970" s="142">
        <f t="shared" si="29"/>
        <v>60480.00000000001</v>
      </c>
      <c r="W970" s="67" t="s">
        <v>75</v>
      </c>
      <c r="X970" s="9" t="s">
        <v>32</v>
      </c>
      <c r="Y970" s="294"/>
    </row>
    <row r="971" spans="2:25" ht="76.5">
      <c r="B971" s="65" t="s">
        <v>145</v>
      </c>
      <c r="C971" s="15" t="s">
        <v>34</v>
      </c>
      <c r="D971" s="96" t="s">
        <v>146</v>
      </c>
      <c r="E971" s="97" t="s">
        <v>147</v>
      </c>
      <c r="F971" s="97" t="s">
        <v>148</v>
      </c>
      <c r="G971" s="76" t="s">
        <v>149</v>
      </c>
      <c r="H971" s="67" t="s">
        <v>33</v>
      </c>
      <c r="I971" s="69">
        <v>0</v>
      </c>
      <c r="J971" s="78">
        <v>470000000</v>
      </c>
      <c r="K971" s="71" t="s">
        <v>31</v>
      </c>
      <c r="L971" s="79" t="s">
        <v>92</v>
      </c>
      <c r="M971" s="98" t="s">
        <v>39</v>
      </c>
      <c r="N971" s="72" t="s">
        <v>74</v>
      </c>
      <c r="O971" s="64" t="s">
        <v>93</v>
      </c>
      <c r="P971" s="15" t="s">
        <v>37</v>
      </c>
      <c r="Q971" s="73" t="s">
        <v>94</v>
      </c>
      <c r="R971" s="98" t="s">
        <v>26</v>
      </c>
      <c r="S971" s="6">
        <v>2</v>
      </c>
      <c r="T971" s="99">
        <v>195457.2</v>
      </c>
      <c r="U971" s="114">
        <v>0</v>
      </c>
      <c r="V971" s="114">
        <f t="shared" si="29"/>
        <v>0</v>
      </c>
      <c r="W971" s="67" t="s">
        <v>75</v>
      </c>
      <c r="X971" s="10" t="s">
        <v>32</v>
      </c>
      <c r="Y971" s="1" t="s">
        <v>1826</v>
      </c>
    </row>
    <row r="972" spans="2:25" ht="76.5">
      <c r="B972" s="65" t="s">
        <v>150</v>
      </c>
      <c r="C972" s="15" t="s">
        <v>34</v>
      </c>
      <c r="D972" s="96" t="s">
        <v>146</v>
      </c>
      <c r="E972" s="97" t="s">
        <v>147</v>
      </c>
      <c r="F972" s="97" t="s">
        <v>148</v>
      </c>
      <c r="G972" s="76" t="s">
        <v>149</v>
      </c>
      <c r="H972" s="67" t="s">
        <v>33</v>
      </c>
      <c r="I972" s="69">
        <v>0</v>
      </c>
      <c r="J972" s="78">
        <v>470000000</v>
      </c>
      <c r="K972" s="71" t="s">
        <v>31</v>
      </c>
      <c r="L972" s="79" t="s">
        <v>1722</v>
      </c>
      <c r="M972" s="3" t="s">
        <v>213</v>
      </c>
      <c r="N972" s="72" t="s">
        <v>74</v>
      </c>
      <c r="O972" s="64" t="s">
        <v>35</v>
      </c>
      <c r="P972" s="15" t="s">
        <v>997</v>
      </c>
      <c r="Q972" s="73" t="s">
        <v>94</v>
      </c>
      <c r="R972" s="98" t="s">
        <v>26</v>
      </c>
      <c r="S972" s="6">
        <v>3</v>
      </c>
      <c r="T972" s="295">
        <v>256803</v>
      </c>
      <c r="U972" s="158">
        <f>S972*T972</f>
        <v>770409</v>
      </c>
      <c r="V972" s="114">
        <f t="shared" si="29"/>
        <v>862858.0800000001</v>
      </c>
      <c r="W972" s="67" t="s">
        <v>75</v>
      </c>
      <c r="X972" s="10" t="s">
        <v>32</v>
      </c>
      <c r="Y972" s="1"/>
    </row>
    <row r="973" spans="2:25" ht="89.25">
      <c r="B973" s="65" t="s">
        <v>163</v>
      </c>
      <c r="C973" s="15" t="s">
        <v>34</v>
      </c>
      <c r="D973" s="112" t="s">
        <v>164</v>
      </c>
      <c r="E973" s="6" t="s">
        <v>165</v>
      </c>
      <c r="F973" s="6" t="s">
        <v>166</v>
      </c>
      <c r="G973" s="76" t="s">
        <v>167</v>
      </c>
      <c r="H973" s="67" t="s">
        <v>33</v>
      </c>
      <c r="I973" s="69">
        <v>0</v>
      </c>
      <c r="J973" s="78">
        <v>470000000</v>
      </c>
      <c r="K973" s="71" t="s">
        <v>31</v>
      </c>
      <c r="L973" s="79" t="s">
        <v>92</v>
      </c>
      <c r="M973" s="98" t="s">
        <v>39</v>
      </c>
      <c r="N973" s="72" t="s">
        <v>74</v>
      </c>
      <c r="O973" s="64" t="s">
        <v>93</v>
      </c>
      <c r="P973" s="15" t="s">
        <v>37</v>
      </c>
      <c r="Q973" s="73" t="s">
        <v>94</v>
      </c>
      <c r="R973" s="98" t="s">
        <v>26</v>
      </c>
      <c r="S973" s="6">
        <v>1</v>
      </c>
      <c r="T973" s="113">
        <v>51000</v>
      </c>
      <c r="U973" s="14">
        <v>0</v>
      </c>
      <c r="V973" s="113">
        <f t="shared" si="29"/>
        <v>0</v>
      </c>
      <c r="W973" s="67" t="s">
        <v>75</v>
      </c>
      <c r="X973" s="10" t="s">
        <v>32</v>
      </c>
      <c r="Y973" s="1" t="s">
        <v>214</v>
      </c>
    </row>
    <row r="974" spans="2:25" ht="89.25">
      <c r="B974" s="65" t="s">
        <v>168</v>
      </c>
      <c r="C974" s="15" t="s">
        <v>34</v>
      </c>
      <c r="D974" s="112" t="s">
        <v>169</v>
      </c>
      <c r="E974" s="6" t="s">
        <v>170</v>
      </c>
      <c r="F974" s="6" t="s">
        <v>171</v>
      </c>
      <c r="G974" s="76" t="s">
        <v>167</v>
      </c>
      <c r="H974" s="67" t="s">
        <v>33</v>
      </c>
      <c r="I974" s="69">
        <v>0</v>
      </c>
      <c r="J974" s="78">
        <v>470000000</v>
      </c>
      <c r="K974" s="71" t="s">
        <v>31</v>
      </c>
      <c r="L974" s="79" t="s">
        <v>1722</v>
      </c>
      <c r="M974" s="3" t="s">
        <v>213</v>
      </c>
      <c r="N974" s="72" t="s">
        <v>74</v>
      </c>
      <c r="O974" s="64" t="s">
        <v>35</v>
      </c>
      <c r="P974" s="15" t="s">
        <v>997</v>
      </c>
      <c r="Q974" s="73" t="s">
        <v>94</v>
      </c>
      <c r="R974" s="98" t="s">
        <v>26</v>
      </c>
      <c r="S974" s="6">
        <v>3</v>
      </c>
      <c r="T974" s="295">
        <v>66500.8</v>
      </c>
      <c r="U974" s="158">
        <f>S974*T974</f>
        <v>199502.40000000002</v>
      </c>
      <c r="V974" s="142">
        <f aca="true" t="shared" si="30" ref="V974:V982">U974*1.12</f>
        <v>223442.68800000005</v>
      </c>
      <c r="W974" s="67" t="s">
        <v>75</v>
      </c>
      <c r="X974" s="10" t="s">
        <v>32</v>
      </c>
      <c r="Y974" s="1"/>
    </row>
    <row r="975" spans="2:25" ht="63.75">
      <c r="B975" s="65" t="s">
        <v>2444</v>
      </c>
      <c r="C975" s="66" t="s">
        <v>14</v>
      </c>
      <c r="D975" s="66" t="s">
        <v>2445</v>
      </c>
      <c r="E975" s="67" t="s">
        <v>2446</v>
      </c>
      <c r="F975" s="178" t="s">
        <v>2447</v>
      </c>
      <c r="G975" s="15" t="s">
        <v>2448</v>
      </c>
      <c r="H975" s="15" t="s">
        <v>33</v>
      </c>
      <c r="I975" s="69">
        <v>0</v>
      </c>
      <c r="J975" s="70">
        <v>470000000</v>
      </c>
      <c r="K975" s="71" t="s">
        <v>31</v>
      </c>
      <c r="L975" s="18" t="s">
        <v>250</v>
      </c>
      <c r="M975" s="3" t="s">
        <v>40</v>
      </c>
      <c r="N975" s="72" t="s">
        <v>74</v>
      </c>
      <c r="O975" s="15" t="s">
        <v>38</v>
      </c>
      <c r="P975" s="15" t="s">
        <v>37</v>
      </c>
      <c r="Q975" s="73" t="s">
        <v>94</v>
      </c>
      <c r="R975" s="15" t="s">
        <v>26</v>
      </c>
      <c r="S975" s="74">
        <v>12000</v>
      </c>
      <c r="T975" s="75">
        <v>35</v>
      </c>
      <c r="U975" s="14">
        <v>0</v>
      </c>
      <c r="V975" s="14">
        <f t="shared" si="30"/>
        <v>0</v>
      </c>
      <c r="W975" s="67" t="s">
        <v>75</v>
      </c>
      <c r="X975" s="10" t="s">
        <v>32</v>
      </c>
      <c r="Y975" s="10" t="s">
        <v>2181</v>
      </c>
    </row>
    <row r="976" spans="2:25" ht="63.75">
      <c r="B976" s="65" t="s">
        <v>2449</v>
      </c>
      <c r="C976" s="66" t="s">
        <v>14</v>
      </c>
      <c r="D976" s="66" t="s">
        <v>2445</v>
      </c>
      <c r="E976" s="67" t="s">
        <v>2446</v>
      </c>
      <c r="F976" s="178" t="s">
        <v>2447</v>
      </c>
      <c r="G976" s="15" t="s">
        <v>2448</v>
      </c>
      <c r="H976" s="15" t="s">
        <v>33</v>
      </c>
      <c r="I976" s="69">
        <v>0</v>
      </c>
      <c r="J976" s="70">
        <v>470000000</v>
      </c>
      <c r="K976" s="71" t="s">
        <v>31</v>
      </c>
      <c r="L976" s="18" t="s">
        <v>250</v>
      </c>
      <c r="M976" s="3" t="s">
        <v>40</v>
      </c>
      <c r="N976" s="72" t="s">
        <v>74</v>
      </c>
      <c r="O976" s="15" t="s">
        <v>38</v>
      </c>
      <c r="P976" s="15" t="s">
        <v>37</v>
      </c>
      <c r="Q976" s="73" t="s">
        <v>94</v>
      </c>
      <c r="R976" s="15" t="s">
        <v>26</v>
      </c>
      <c r="S976" s="74">
        <v>12000</v>
      </c>
      <c r="T976" s="75">
        <v>32</v>
      </c>
      <c r="U976" s="204">
        <f>S976*T976</f>
        <v>384000</v>
      </c>
      <c r="V976" s="204">
        <f t="shared" si="30"/>
        <v>430080.00000000006</v>
      </c>
      <c r="W976" s="67" t="s">
        <v>75</v>
      </c>
      <c r="X976" s="10" t="s">
        <v>32</v>
      </c>
      <c r="Y976" s="10"/>
    </row>
    <row r="977" spans="2:25" ht="63.75">
      <c r="B977" s="65" t="s">
        <v>2528</v>
      </c>
      <c r="C977" s="66" t="s">
        <v>14</v>
      </c>
      <c r="D977" s="223" t="s">
        <v>2529</v>
      </c>
      <c r="E977" s="223" t="s">
        <v>1707</v>
      </c>
      <c r="F977" s="15" t="s">
        <v>2530</v>
      </c>
      <c r="G977" s="15" t="s">
        <v>2531</v>
      </c>
      <c r="H977" s="15" t="s">
        <v>30</v>
      </c>
      <c r="I977" s="69">
        <v>0</v>
      </c>
      <c r="J977" s="70">
        <v>470000000</v>
      </c>
      <c r="K977" s="71" t="s">
        <v>31</v>
      </c>
      <c r="L977" s="95" t="s">
        <v>264</v>
      </c>
      <c r="M977" s="3" t="s">
        <v>40</v>
      </c>
      <c r="N977" s="72" t="s">
        <v>74</v>
      </c>
      <c r="O977" s="15" t="s">
        <v>162</v>
      </c>
      <c r="P977" s="15" t="s">
        <v>37</v>
      </c>
      <c r="Q977" s="209" t="s">
        <v>2532</v>
      </c>
      <c r="R977" s="182" t="s">
        <v>2533</v>
      </c>
      <c r="S977" s="9">
        <v>6000</v>
      </c>
      <c r="T977" s="124">
        <v>6739.3</v>
      </c>
      <c r="U977" s="114">
        <v>0</v>
      </c>
      <c r="V977" s="14">
        <f t="shared" si="30"/>
        <v>0</v>
      </c>
      <c r="W977" s="67" t="s">
        <v>75</v>
      </c>
      <c r="X977" s="10" t="s">
        <v>32</v>
      </c>
      <c r="Y977" s="10" t="s">
        <v>2181</v>
      </c>
    </row>
    <row r="978" spans="2:25" ht="63.75">
      <c r="B978" s="65" t="s">
        <v>2534</v>
      </c>
      <c r="C978" s="66" t="s">
        <v>14</v>
      </c>
      <c r="D978" s="223" t="s">
        <v>2529</v>
      </c>
      <c r="E978" s="223" t="s">
        <v>1707</v>
      </c>
      <c r="F978" s="15" t="s">
        <v>2530</v>
      </c>
      <c r="G978" s="15" t="s">
        <v>2531</v>
      </c>
      <c r="H978" s="15" t="s">
        <v>30</v>
      </c>
      <c r="I978" s="69">
        <v>0</v>
      </c>
      <c r="J978" s="70">
        <v>470000000</v>
      </c>
      <c r="K978" s="71" t="s">
        <v>31</v>
      </c>
      <c r="L978" s="95" t="s">
        <v>264</v>
      </c>
      <c r="M978" s="3" t="s">
        <v>40</v>
      </c>
      <c r="N978" s="72" t="s">
        <v>74</v>
      </c>
      <c r="O978" s="15" t="s">
        <v>162</v>
      </c>
      <c r="P978" s="15" t="s">
        <v>37</v>
      </c>
      <c r="Q978" s="209" t="s">
        <v>2532</v>
      </c>
      <c r="R978" s="182" t="s">
        <v>2533</v>
      </c>
      <c r="S978" s="9">
        <v>6000</v>
      </c>
      <c r="T978" s="124">
        <v>4980</v>
      </c>
      <c r="U978" s="296">
        <f>S978*T978</f>
        <v>29880000</v>
      </c>
      <c r="V978" s="204">
        <f t="shared" si="30"/>
        <v>33465600.000000004</v>
      </c>
      <c r="W978" s="67" t="s">
        <v>75</v>
      </c>
      <c r="X978" s="10" t="s">
        <v>32</v>
      </c>
      <c r="Y978" s="10"/>
    </row>
    <row r="979" spans="2:25" ht="63.75">
      <c r="B979" s="65" t="s">
        <v>1273</v>
      </c>
      <c r="C979" s="66" t="s">
        <v>14</v>
      </c>
      <c r="D979" s="176" t="s">
        <v>1274</v>
      </c>
      <c r="E979" s="177" t="s">
        <v>1270</v>
      </c>
      <c r="F979" s="178" t="s">
        <v>1275</v>
      </c>
      <c r="G979" s="6" t="s">
        <v>1276</v>
      </c>
      <c r="H979" s="15" t="s">
        <v>33</v>
      </c>
      <c r="I979" s="69">
        <v>0</v>
      </c>
      <c r="J979" s="70">
        <v>470000000</v>
      </c>
      <c r="K979" s="71" t="s">
        <v>31</v>
      </c>
      <c r="L979" s="18" t="s">
        <v>1277</v>
      </c>
      <c r="M979" s="3" t="s">
        <v>40</v>
      </c>
      <c r="N979" s="72" t="s">
        <v>74</v>
      </c>
      <c r="O979" s="15" t="s">
        <v>1278</v>
      </c>
      <c r="P979" s="15" t="s">
        <v>37</v>
      </c>
      <c r="Q979" s="73" t="s">
        <v>94</v>
      </c>
      <c r="R979" s="15" t="s">
        <v>26</v>
      </c>
      <c r="S979" s="9">
        <v>17</v>
      </c>
      <c r="T979" s="124">
        <v>36500</v>
      </c>
      <c r="U979" s="114">
        <v>0</v>
      </c>
      <c r="V979" s="14">
        <f t="shared" si="30"/>
        <v>0</v>
      </c>
      <c r="W979" s="67" t="s">
        <v>75</v>
      </c>
      <c r="X979" s="10" t="s">
        <v>32</v>
      </c>
      <c r="Y979" s="10" t="s">
        <v>1312</v>
      </c>
    </row>
    <row r="980" spans="2:25" ht="63.75">
      <c r="B980" s="65" t="s">
        <v>1279</v>
      </c>
      <c r="C980" s="66" t="s">
        <v>14</v>
      </c>
      <c r="D980" s="176" t="s">
        <v>1280</v>
      </c>
      <c r="E980" s="177" t="s">
        <v>1270</v>
      </c>
      <c r="F980" s="178" t="s">
        <v>1281</v>
      </c>
      <c r="G980" s="6"/>
      <c r="H980" s="15" t="s">
        <v>30</v>
      </c>
      <c r="I980" s="69">
        <v>0</v>
      </c>
      <c r="J980" s="70">
        <v>470000000</v>
      </c>
      <c r="K980" s="71" t="s">
        <v>31</v>
      </c>
      <c r="L980" s="18" t="s">
        <v>1282</v>
      </c>
      <c r="M980" s="3" t="s">
        <v>213</v>
      </c>
      <c r="N980" s="72" t="s">
        <v>74</v>
      </c>
      <c r="O980" s="15" t="s">
        <v>1283</v>
      </c>
      <c r="P980" s="15" t="s">
        <v>47</v>
      </c>
      <c r="Q980" s="73" t="s">
        <v>94</v>
      </c>
      <c r="R980" s="15" t="s">
        <v>26</v>
      </c>
      <c r="S980" s="9">
        <v>39</v>
      </c>
      <c r="T980" s="124">
        <v>117500</v>
      </c>
      <c r="U980" s="296">
        <f>S980*T980</f>
        <v>4582500</v>
      </c>
      <c r="V980" s="204">
        <f t="shared" si="30"/>
        <v>5132400.000000001</v>
      </c>
      <c r="W980" s="67" t="s">
        <v>75</v>
      </c>
      <c r="X980" s="10" t="s">
        <v>32</v>
      </c>
      <c r="Y980" s="10"/>
    </row>
    <row r="981" spans="2:25" ht="63.75">
      <c r="B981" s="65" t="s">
        <v>1714</v>
      </c>
      <c r="C981" s="66" t="s">
        <v>14</v>
      </c>
      <c r="D981" s="76" t="s">
        <v>1715</v>
      </c>
      <c r="E981" s="76" t="s">
        <v>1716</v>
      </c>
      <c r="F981" s="76" t="s">
        <v>1717</v>
      </c>
      <c r="G981" s="6" t="s">
        <v>1718</v>
      </c>
      <c r="H981" s="15" t="s">
        <v>33</v>
      </c>
      <c r="I981" s="69">
        <v>0</v>
      </c>
      <c r="J981" s="70">
        <v>470000000</v>
      </c>
      <c r="K981" s="71" t="s">
        <v>31</v>
      </c>
      <c r="L981" s="18" t="s">
        <v>1277</v>
      </c>
      <c r="M981" s="3" t="s">
        <v>40</v>
      </c>
      <c r="N981" s="72" t="s">
        <v>74</v>
      </c>
      <c r="O981" s="15" t="s">
        <v>161</v>
      </c>
      <c r="P981" s="15" t="s">
        <v>37</v>
      </c>
      <c r="Q981" s="73" t="s">
        <v>124</v>
      </c>
      <c r="R981" s="15" t="s">
        <v>239</v>
      </c>
      <c r="S981" s="9">
        <v>2</v>
      </c>
      <c r="T981" s="124">
        <v>45300</v>
      </c>
      <c r="U981" s="14">
        <v>0</v>
      </c>
      <c r="V981" s="14">
        <f t="shared" si="30"/>
        <v>0</v>
      </c>
      <c r="W981" s="67" t="s">
        <v>75</v>
      </c>
      <c r="X981" s="19" t="s">
        <v>32</v>
      </c>
      <c r="Y981" s="19" t="s">
        <v>1593</v>
      </c>
    </row>
    <row r="982" spans="2:25" ht="63.75">
      <c r="B982" s="65" t="s">
        <v>1719</v>
      </c>
      <c r="C982" s="66" t="s">
        <v>14</v>
      </c>
      <c r="D982" s="76" t="s">
        <v>1715</v>
      </c>
      <c r="E982" s="76" t="s">
        <v>1716</v>
      </c>
      <c r="F982" s="76" t="s">
        <v>1717</v>
      </c>
      <c r="G982" s="6" t="s">
        <v>1718</v>
      </c>
      <c r="H982" s="15" t="s">
        <v>33</v>
      </c>
      <c r="I982" s="69">
        <v>0</v>
      </c>
      <c r="J982" s="70">
        <v>470000000</v>
      </c>
      <c r="K982" s="71" t="s">
        <v>31</v>
      </c>
      <c r="L982" s="18" t="s">
        <v>1277</v>
      </c>
      <c r="M982" s="3" t="s">
        <v>213</v>
      </c>
      <c r="N982" s="72" t="s">
        <v>74</v>
      </c>
      <c r="O982" s="15" t="s">
        <v>161</v>
      </c>
      <c r="P982" s="15" t="s">
        <v>37</v>
      </c>
      <c r="Q982" s="73" t="s">
        <v>124</v>
      </c>
      <c r="R982" s="15" t="s">
        <v>239</v>
      </c>
      <c r="S982" s="9">
        <v>2</v>
      </c>
      <c r="T982" s="124">
        <v>62600</v>
      </c>
      <c r="U982" s="296">
        <f>S982*T982</f>
        <v>125200</v>
      </c>
      <c r="V982" s="204">
        <f t="shared" si="30"/>
        <v>140224</v>
      </c>
      <c r="W982" s="67" t="s">
        <v>75</v>
      </c>
      <c r="X982" s="19" t="s">
        <v>32</v>
      </c>
      <c r="Y982" s="19"/>
    </row>
    <row r="983" spans="2:25" ht="63.75">
      <c r="B983" s="65" t="s">
        <v>719</v>
      </c>
      <c r="C983" s="66" t="s">
        <v>14</v>
      </c>
      <c r="D983" s="156" t="s">
        <v>720</v>
      </c>
      <c r="E983" s="157" t="s">
        <v>704</v>
      </c>
      <c r="F983" s="157" t="s">
        <v>705</v>
      </c>
      <c r="G983" s="15" t="s">
        <v>721</v>
      </c>
      <c r="H983" s="15" t="s">
        <v>30</v>
      </c>
      <c r="I983" s="69">
        <v>0</v>
      </c>
      <c r="J983" s="70">
        <v>470000000</v>
      </c>
      <c r="K983" s="71" t="s">
        <v>31</v>
      </c>
      <c r="L983" s="18" t="s">
        <v>45</v>
      </c>
      <c r="M983" s="3" t="s">
        <v>40</v>
      </c>
      <c r="N983" s="72" t="s">
        <v>74</v>
      </c>
      <c r="O983" s="15" t="s">
        <v>722</v>
      </c>
      <c r="P983" s="15" t="s">
        <v>37</v>
      </c>
      <c r="Q983" s="73" t="s">
        <v>94</v>
      </c>
      <c r="R983" s="15" t="s">
        <v>26</v>
      </c>
      <c r="S983" s="9">
        <v>377</v>
      </c>
      <c r="T983" s="158">
        <v>22741</v>
      </c>
      <c r="U983" s="14">
        <v>0</v>
      </c>
      <c r="V983" s="14">
        <f aca="true" t="shared" si="31" ref="V983:V1030">U983*1.12</f>
        <v>0</v>
      </c>
      <c r="W983" s="67" t="s">
        <v>75</v>
      </c>
      <c r="X983" s="19" t="s">
        <v>32</v>
      </c>
      <c r="Y983" s="19" t="s">
        <v>518</v>
      </c>
    </row>
    <row r="984" spans="2:25" ht="63.75">
      <c r="B984" s="65" t="s">
        <v>723</v>
      </c>
      <c r="C984" s="66" t="s">
        <v>14</v>
      </c>
      <c r="D984" s="156" t="s">
        <v>720</v>
      </c>
      <c r="E984" s="157" t="s">
        <v>704</v>
      </c>
      <c r="F984" s="157" t="s">
        <v>705</v>
      </c>
      <c r="G984" s="15" t="s">
        <v>721</v>
      </c>
      <c r="H984" s="15" t="s">
        <v>30</v>
      </c>
      <c r="I984" s="69">
        <v>0</v>
      </c>
      <c r="J984" s="70">
        <v>470000000</v>
      </c>
      <c r="K984" s="71" t="s">
        <v>31</v>
      </c>
      <c r="L984" s="18" t="s">
        <v>45</v>
      </c>
      <c r="M984" s="3" t="s">
        <v>40</v>
      </c>
      <c r="N984" s="72" t="s">
        <v>74</v>
      </c>
      <c r="O984" s="15" t="s">
        <v>722</v>
      </c>
      <c r="P984" s="15" t="s">
        <v>37</v>
      </c>
      <c r="Q984" s="73" t="s">
        <v>94</v>
      </c>
      <c r="R984" s="15" t="s">
        <v>26</v>
      </c>
      <c r="S984" s="9">
        <v>365</v>
      </c>
      <c r="T984" s="158">
        <v>22741</v>
      </c>
      <c r="U984" s="149">
        <f>S984*T984</f>
        <v>8300465</v>
      </c>
      <c r="V984" s="149">
        <f t="shared" si="31"/>
        <v>9296520.8</v>
      </c>
      <c r="W984" s="67" t="s">
        <v>75</v>
      </c>
      <c r="X984" s="19" t="s">
        <v>32</v>
      </c>
      <c r="Y984" s="19"/>
    </row>
    <row r="985" spans="2:25" ht="63.75">
      <c r="B985" s="65" t="s">
        <v>2732</v>
      </c>
      <c r="C985" s="15" t="s">
        <v>34</v>
      </c>
      <c r="D985" s="138" t="s">
        <v>2733</v>
      </c>
      <c r="E985" s="84" t="s">
        <v>1765</v>
      </c>
      <c r="F985" s="183" t="s">
        <v>2734</v>
      </c>
      <c r="G985" s="183"/>
      <c r="H985" s="160" t="s">
        <v>30</v>
      </c>
      <c r="I985" s="69">
        <v>0</v>
      </c>
      <c r="J985" s="78">
        <v>470000000</v>
      </c>
      <c r="K985" s="71" t="s">
        <v>31</v>
      </c>
      <c r="L985" s="79" t="s">
        <v>1768</v>
      </c>
      <c r="M985" s="3" t="s">
        <v>40</v>
      </c>
      <c r="N985" s="72" t="s">
        <v>74</v>
      </c>
      <c r="O985" s="15" t="s">
        <v>1769</v>
      </c>
      <c r="P985" s="15" t="s">
        <v>37</v>
      </c>
      <c r="Q985" s="209" t="s">
        <v>407</v>
      </c>
      <c r="R985" s="15" t="s">
        <v>408</v>
      </c>
      <c r="S985" s="170">
        <v>0.1</v>
      </c>
      <c r="T985" s="232">
        <v>1456250</v>
      </c>
      <c r="U985" s="14">
        <v>0</v>
      </c>
      <c r="V985" s="14">
        <f aca="true" t="shared" si="32" ref="V985:V996">U985*1.12</f>
        <v>0</v>
      </c>
      <c r="W985" s="67" t="s">
        <v>75</v>
      </c>
      <c r="X985" s="10" t="s">
        <v>32</v>
      </c>
      <c r="Y985" s="10" t="s">
        <v>2181</v>
      </c>
    </row>
    <row r="986" spans="2:25" ht="63.75">
      <c r="B986" s="65" t="s">
        <v>2735</v>
      </c>
      <c r="C986" s="15" t="s">
        <v>34</v>
      </c>
      <c r="D986" s="138" t="s">
        <v>2733</v>
      </c>
      <c r="E986" s="84" t="s">
        <v>1765</v>
      </c>
      <c r="F986" s="183" t="s">
        <v>2734</v>
      </c>
      <c r="G986" s="183"/>
      <c r="H986" s="160" t="s">
        <v>30</v>
      </c>
      <c r="I986" s="69">
        <v>0</v>
      </c>
      <c r="J986" s="78">
        <v>470000000</v>
      </c>
      <c r="K986" s="71" t="s">
        <v>31</v>
      </c>
      <c r="L986" s="79" t="s">
        <v>1768</v>
      </c>
      <c r="M986" s="3" t="s">
        <v>40</v>
      </c>
      <c r="N986" s="72" t="s">
        <v>74</v>
      </c>
      <c r="O986" s="15" t="s">
        <v>1769</v>
      </c>
      <c r="P986" s="15" t="s">
        <v>37</v>
      </c>
      <c r="Q986" s="209" t="s">
        <v>407</v>
      </c>
      <c r="R986" s="15" t="s">
        <v>408</v>
      </c>
      <c r="S986" s="170">
        <v>0.1</v>
      </c>
      <c r="T986" s="232">
        <v>852770.56</v>
      </c>
      <c r="U986" s="228">
        <f>S986*T986</f>
        <v>85277.05600000001</v>
      </c>
      <c r="V986" s="204">
        <f t="shared" si="32"/>
        <v>95510.30272000002</v>
      </c>
      <c r="W986" s="67" t="s">
        <v>75</v>
      </c>
      <c r="X986" s="10" t="s">
        <v>32</v>
      </c>
      <c r="Y986" s="10"/>
    </row>
    <row r="987" spans="2:25" ht="63.75">
      <c r="B987" s="65" t="s">
        <v>2921</v>
      </c>
      <c r="C987" s="66" t="s">
        <v>14</v>
      </c>
      <c r="D987" s="199" t="s">
        <v>2922</v>
      </c>
      <c r="E987" s="84" t="s">
        <v>1765</v>
      </c>
      <c r="F987" s="199" t="s">
        <v>2923</v>
      </c>
      <c r="G987" s="183" t="s">
        <v>2924</v>
      </c>
      <c r="H987" s="160" t="s">
        <v>30</v>
      </c>
      <c r="I987" s="69">
        <v>0</v>
      </c>
      <c r="J987" s="78">
        <v>470000000</v>
      </c>
      <c r="K987" s="71" t="s">
        <v>31</v>
      </c>
      <c r="L987" s="79" t="s">
        <v>1768</v>
      </c>
      <c r="M987" s="3" t="s">
        <v>40</v>
      </c>
      <c r="N987" s="72" t="s">
        <v>74</v>
      </c>
      <c r="O987" s="15" t="s">
        <v>1769</v>
      </c>
      <c r="P987" s="15" t="s">
        <v>37</v>
      </c>
      <c r="Q987" s="209" t="s">
        <v>407</v>
      </c>
      <c r="R987" s="15" t="s">
        <v>408</v>
      </c>
      <c r="S987" s="170">
        <v>0.1</v>
      </c>
      <c r="T987" s="232">
        <v>1245630.6</v>
      </c>
      <c r="U987" s="14">
        <v>0</v>
      </c>
      <c r="V987" s="14">
        <f t="shared" si="32"/>
        <v>0</v>
      </c>
      <c r="W987" s="67" t="s">
        <v>75</v>
      </c>
      <c r="X987" s="10" t="s">
        <v>32</v>
      </c>
      <c r="Y987" s="19" t="s">
        <v>2181</v>
      </c>
    </row>
    <row r="988" spans="2:25" ht="63.75">
      <c r="B988" s="65" t="s">
        <v>2925</v>
      </c>
      <c r="C988" s="66" t="s">
        <v>14</v>
      </c>
      <c r="D988" s="199" t="s">
        <v>2922</v>
      </c>
      <c r="E988" s="84" t="s">
        <v>1765</v>
      </c>
      <c r="F988" s="199" t="s">
        <v>2923</v>
      </c>
      <c r="G988" s="183" t="s">
        <v>2924</v>
      </c>
      <c r="H988" s="160" t="s">
        <v>30</v>
      </c>
      <c r="I988" s="69">
        <v>0</v>
      </c>
      <c r="J988" s="78">
        <v>470000000</v>
      </c>
      <c r="K988" s="71" t="s">
        <v>31</v>
      </c>
      <c r="L988" s="79" t="s">
        <v>1768</v>
      </c>
      <c r="M988" s="3" t="s">
        <v>40</v>
      </c>
      <c r="N988" s="72" t="s">
        <v>74</v>
      </c>
      <c r="O988" s="15" t="s">
        <v>1769</v>
      </c>
      <c r="P988" s="15" t="s">
        <v>37</v>
      </c>
      <c r="Q988" s="209" t="s">
        <v>407</v>
      </c>
      <c r="R988" s="15" t="s">
        <v>408</v>
      </c>
      <c r="S988" s="170">
        <v>0.1</v>
      </c>
      <c r="T988" s="232">
        <v>641078.71</v>
      </c>
      <c r="U988" s="228">
        <f>S988*T988</f>
        <v>64107.871</v>
      </c>
      <c r="V988" s="204">
        <f t="shared" si="32"/>
        <v>71800.81552</v>
      </c>
      <c r="W988" s="67" t="s">
        <v>75</v>
      </c>
      <c r="X988" s="10" t="s">
        <v>32</v>
      </c>
      <c r="Y988" s="19"/>
    </row>
    <row r="989" spans="2:25" ht="63.75">
      <c r="B989" s="65" t="s">
        <v>2916</v>
      </c>
      <c r="C989" s="66" t="s">
        <v>14</v>
      </c>
      <c r="D989" s="199" t="s">
        <v>2917</v>
      </c>
      <c r="E989" s="84" t="s">
        <v>1765</v>
      </c>
      <c r="F989" s="199" t="s">
        <v>2918</v>
      </c>
      <c r="G989" s="183" t="s">
        <v>2919</v>
      </c>
      <c r="H989" s="160" t="s">
        <v>30</v>
      </c>
      <c r="I989" s="69">
        <v>0</v>
      </c>
      <c r="J989" s="78">
        <v>470000000</v>
      </c>
      <c r="K989" s="71" t="s">
        <v>31</v>
      </c>
      <c r="L989" s="79" t="s">
        <v>1768</v>
      </c>
      <c r="M989" s="3" t="s">
        <v>40</v>
      </c>
      <c r="N989" s="72" t="s">
        <v>74</v>
      </c>
      <c r="O989" s="15" t="s">
        <v>1769</v>
      </c>
      <c r="P989" s="15" t="s">
        <v>37</v>
      </c>
      <c r="Q989" s="209" t="s">
        <v>407</v>
      </c>
      <c r="R989" s="15" t="s">
        <v>408</v>
      </c>
      <c r="S989" s="85">
        <v>0.25</v>
      </c>
      <c r="T989" s="232">
        <v>2462650</v>
      </c>
      <c r="U989" s="238">
        <v>0</v>
      </c>
      <c r="V989" s="204">
        <f t="shared" si="32"/>
        <v>0</v>
      </c>
      <c r="W989" s="67" t="s">
        <v>75</v>
      </c>
      <c r="X989" s="10" t="s">
        <v>32</v>
      </c>
      <c r="Y989" s="19" t="s">
        <v>2181</v>
      </c>
    </row>
    <row r="990" spans="2:25" ht="63.75">
      <c r="B990" s="65" t="s">
        <v>2920</v>
      </c>
      <c r="C990" s="66" t="s">
        <v>14</v>
      </c>
      <c r="D990" s="199" t="s">
        <v>2917</v>
      </c>
      <c r="E990" s="84" t="s">
        <v>1765</v>
      </c>
      <c r="F990" s="199" t="s">
        <v>2918</v>
      </c>
      <c r="G990" s="183" t="s">
        <v>2919</v>
      </c>
      <c r="H990" s="160" t="s">
        <v>30</v>
      </c>
      <c r="I990" s="69">
        <v>0</v>
      </c>
      <c r="J990" s="78">
        <v>470000000</v>
      </c>
      <c r="K990" s="71" t="s">
        <v>31</v>
      </c>
      <c r="L990" s="79" t="s">
        <v>1768</v>
      </c>
      <c r="M990" s="3" t="s">
        <v>40</v>
      </c>
      <c r="N990" s="72" t="s">
        <v>74</v>
      </c>
      <c r="O990" s="15" t="s">
        <v>1769</v>
      </c>
      <c r="P990" s="15" t="s">
        <v>37</v>
      </c>
      <c r="Q990" s="209" t="s">
        <v>407</v>
      </c>
      <c r="R990" s="15" t="s">
        <v>408</v>
      </c>
      <c r="S990" s="85">
        <v>0.25</v>
      </c>
      <c r="T990" s="232">
        <v>1508807</v>
      </c>
      <c r="U990" s="228">
        <f>S990*T990</f>
        <v>377201.75</v>
      </c>
      <c r="V990" s="204">
        <f t="shared" si="32"/>
        <v>422465.96</v>
      </c>
      <c r="W990" s="67" t="s">
        <v>75</v>
      </c>
      <c r="X990" s="10" t="s">
        <v>32</v>
      </c>
      <c r="Y990" s="19"/>
    </row>
    <row r="991" spans="2:25" ht="63.75">
      <c r="B991" s="65" t="s">
        <v>2746</v>
      </c>
      <c r="C991" s="66" t="s">
        <v>14</v>
      </c>
      <c r="D991" s="199" t="s">
        <v>2747</v>
      </c>
      <c r="E991" s="84" t="s">
        <v>1765</v>
      </c>
      <c r="F991" s="233" t="s">
        <v>2748</v>
      </c>
      <c r="G991" s="206" t="s">
        <v>2749</v>
      </c>
      <c r="H991" s="160" t="s">
        <v>30</v>
      </c>
      <c r="I991" s="69">
        <v>0</v>
      </c>
      <c r="J991" s="78">
        <v>470000000</v>
      </c>
      <c r="K991" s="71" t="s">
        <v>31</v>
      </c>
      <c r="L991" s="79" t="s">
        <v>1768</v>
      </c>
      <c r="M991" s="3" t="s">
        <v>40</v>
      </c>
      <c r="N991" s="72" t="s">
        <v>74</v>
      </c>
      <c r="O991" s="15" t="s">
        <v>1769</v>
      </c>
      <c r="P991" s="15" t="s">
        <v>37</v>
      </c>
      <c r="Q991" s="209" t="s">
        <v>407</v>
      </c>
      <c r="R991" s="15" t="s">
        <v>408</v>
      </c>
      <c r="S991" s="195">
        <v>2.5</v>
      </c>
      <c r="T991" s="181">
        <v>2929684.6</v>
      </c>
      <c r="U991" s="14">
        <v>0</v>
      </c>
      <c r="V991" s="14">
        <f t="shared" si="32"/>
        <v>0</v>
      </c>
      <c r="W991" s="67" t="s">
        <v>75</v>
      </c>
      <c r="X991" s="10" t="s">
        <v>32</v>
      </c>
      <c r="Y991" s="65" t="s">
        <v>2181</v>
      </c>
    </row>
    <row r="992" spans="2:25" ht="63.75">
      <c r="B992" s="65" t="s">
        <v>2750</v>
      </c>
      <c r="C992" s="66" t="s">
        <v>14</v>
      </c>
      <c r="D992" s="199" t="s">
        <v>2747</v>
      </c>
      <c r="E992" s="84" t="s">
        <v>1765</v>
      </c>
      <c r="F992" s="233" t="s">
        <v>2748</v>
      </c>
      <c r="G992" s="206" t="s">
        <v>2749</v>
      </c>
      <c r="H992" s="160" t="s">
        <v>30</v>
      </c>
      <c r="I992" s="69">
        <v>0</v>
      </c>
      <c r="J992" s="78">
        <v>470000000</v>
      </c>
      <c r="K992" s="71" t="s">
        <v>31</v>
      </c>
      <c r="L992" s="79" t="s">
        <v>1768</v>
      </c>
      <c r="M992" s="3" t="s">
        <v>40</v>
      </c>
      <c r="N992" s="72" t="s">
        <v>74</v>
      </c>
      <c r="O992" s="15" t="s">
        <v>1769</v>
      </c>
      <c r="P992" s="15" t="s">
        <v>37</v>
      </c>
      <c r="Q992" s="209" t="s">
        <v>407</v>
      </c>
      <c r="R992" s="15" t="s">
        <v>408</v>
      </c>
      <c r="S992" s="195">
        <v>2.5</v>
      </c>
      <c r="T992" s="181">
        <v>1372321.43</v>
      </c>
      <c r="U992" s="228">
        <f>S992*T992</f>
        <v>3430803.5749999997</v>
      </c>
      <c r="V992" s="204">
        <f t="shared" si="32"/>
        <v>3842500.004</v>
      </c>
      <c r="W992" s="67" t="s">
        <v>75</v>
      </c>
      <c r="X992" s="10" t="s">
        <v>32</v>
      </c>
      <c r="Y992" s="294"/>
    </row>
    <row r="993" spans="2:25" ht="63.75">
      <c r="B993" s="65" t="s">
        <v>2741</v>
      </c>
      <c r="C993" s="66" t="s">
        <v>14</v>
      </c>
      <c r="D993" s="199" t="s">
        <v>2742</v>
      </c>
      <c r="E993" s="84" t="s">
        <v>1765</v>
      </c>
      <c r="F993" s="199" t="s">
        <v>2743</v>
      </c>
      <c r="G993" s="206" t="s">
        <v>2744</v>
      </c>
      <c r="H993" s="160" t="s">
        <v>30</v>
      </c>
      <c r="I993" s="69">
        <v>0</v>
      </c>
      <c r="J993" s="78">
        <v>470000000</v>
      </c>
      <c r="K993" s="71" t="s">
        <v>31</v>
      </c>
      <c r="L993" s="79" t="s">
        <v>1768</v>
      </c>
      <c r="M993" s="3" t="s">
        <v>40</v>
      </c>
      <c r="N993" s="72" t="s">
        <v>74</v>
      </c>
      <c r="O993" s="15" t="s">
        <v>1769</v>
      </c>
      <c r="P993" s="15" t="s">
        <v>37</v>
      </c>
      <c r="Q993" s="209" t="s">
        <v>407</v>
      </c>
      <c r="R993" s="15" t="s">
        <v>408</v>
      </c>
      <c r="S993" s="210">
        <v>0.3</v>
      </c>
      <c r="T993" s="181">
        <v>381925.8</v>
      </c>
      <c r="U993" s="14">
        <v>0</v>
      </c>
      <c r="V993" s="204">
        <f t="shared" si="32"/>
        <v>0</v>
      </c>
      <c r="W993" s="67" t="s">
        <v>75</v>
      </c>
      <c r="X993" s="10" t="s">
        <v>32</v>
      </c>
      <c r="Y993" s="65" t="s">
        <v>2181</v>
      </c>
    </row>
    <row r="994" spans="2:25" ht="63.75">
      <c r="B994" s="65" t="s">
        <v>2745</v>
      </c>
      <c r="C994" s="66" t="s">
        <v>14</v>
      </c>
      <c r="D994" s="199" t="s">
        <v>2742</v>
      </c>
      <c r="E994" s="84" t="s">
        <v>1765</v>
      </c>
      <c r="F994" s="199" t="s">
        <v>2743</v>
      </c>
      <c r="G994" s="206" t="s">
        <v>2744</v>
      </c>
      <c r="H994" s="160" t="s">
        <v>30</v>
      </c>
      <c r="I994" s="69">
        <v>0</v>
      </c>
      <c r="J994" s="78">
        <v>470000000</v>
      </c>
      <c r="K994" s="71" t="s">
        <v>31</v>
      </c>
      <c r="L994" s="79" t="s">
        <v>1768</v>
      </c>
      <c r="M994" s="3" t="s">
        <v>40</v>
      </c>
      <c r="N994" s="72" t="s">
        <v>74</v>
      </c>
      <c r="O994" s="15" t="s">
        <v>1769</v>
      </c>
      <c r="P994" s="15" t="s">
        <v>37</v>
      </c>
      <c r="Q994" s="209" t="s">
        <v>407</v>
      </c>
      <c r="R994" s="15" t="s">
        <v>408</v>
      </c>
      <c r="S994" s="210">
        <v>0.3</v>
      </c>
      <c r="T994" s="181">
        <v>191607.14</v>
      </c>
      <c r="U994" s="228">
        <f>S994*T994</f>
        <v>57482.142</v>
      </c>
      <c r="V994" s="204">
        <f t="shared" si="32"/>
        <v>64379.99904</v>
      </c>
      <c r="W994" s="67" t="s">
        <v>75</v>
      </c>
      <c r="X994" s="10" t="s">
        <v>32</v>
      </c>
      <c r="Y994" s="294"/>
    </row>
    <row r="995" spans="2:25" ht="63.75">
      <c r="B995" s="65" t="s">
        <v>2736</v>
      </c>
      <c r="C995" s="66" t="s">
        <v>14</v>
      </c>
      <c r="D995" s="199" t="s">
        <v>2737</v>
      </c>
      <c r="E995" s="84" t="s">
        <v>1765</v>
      </c>
      <c r="F995" s="199" t="s">
        <v>2738</v>
      </c>
      <c r="G995" s="206" t="s">
        <v>2739</v>
      </c>
      <c r="H995" s="160" t="s">
        <v>30</v>
      </c>
      <c r="I995" s="69">
        <v>0</v>
      </c>
      <c r="J995" s="78">
        <v>470000000</v>
      </c>
      <c r="K995" s="71" t="s">
        <v>31</v>
      </c>
      <c r="L995" s="79" t="s">
        <v>1768</v>
      </c>
      <c r="M995" s="3" t="s">
        <v>40</v>
      </c>
      <c r="N995" s="72" t="s">
        <v>74</v>
      </c>
      <c r="O995" s="15" t="s">
        <v>1769</v>
      </c>
      <c r="P995" s="15" t="s">
        <v>37</v>
      </c>
      <c r="Q995" s="209" t="s">
        <v>407</v>
      </c>
      <c r="R995" s="15" t="s">
        <v>408</v>
      </c>
      <c r="S995" s="210">
        <v>0.85</v>
      </c>
      <c r="T995" s="181">
        <v>294479.3</v>
      </c>
      <c r="U995" s="14">
        <v>0</v>
      </c>
      <c r="V995" s="14">
        <f t="shared" si="32"/>
        <v>0</v>
      </c>
      <c r="W995" s="67" t="s">
        <v>75</v>
      </c>
      <c r="X995" s="10" t="s">
        <v>32</v>
      </c>
      <c r="Y995" s="65" t="s">
        <v>2181</v>
      </c>
    </row>
    <row r="996" spans="2:25" ht="63.75">
      <c r="B996" s="65" t="s">
        <v>2740</v>
      </c>
      <c r="C996" s="66" t="s">
        <v>14</v>
      </c>
      <c r="D996" s="199" t="s">
        <v>2737</v>
      </c>
      <c r="E996" s="84" t="s">
        <v>1765</v>
      </c>
      <c r="F996" s="199" t="s">
        <v>2738</v>
      </c>
      <c r="G996" s="206" t="s">
        <v>2739</v>
      </c>
      <c r="H996" s="160" t="s">
        <v>30</v>
      </c>
      <c r="I996" s="69">
        <v>0</v>
      </c>
      <c r="J996" s="78">
        <v>470000000</v>
      </c>
      <c r="K996" s="71" t="s">
        <v>31</v>
      </c>
      <c r="L996" s="79" t="s">
        <v>1768</v>
      </c>
      <c r="M996" s="3" t="s">
        <v>40</v>
      </c>
      <c r="N996" s="72" t="s">
        <v>74</v>
      </c>
      <c r="O996" s="15" t="s">
        <v>1769</v>
      </c>
      <c r="P996" s="15" t="s">
        <v>37</v>
      </c>
      <c r="Q996" s="209" t="s">
        <v>407</v>
      </c>
      <c r="R996" s="15" t="s">
        <v>408</v>
      </c>
      <c r="S996" s="210">
        <v>0.85</v>
      </c>
      <c r="T996" s="181">
        <v>138785.71</v>
      </c>
      <c r="U996" s="228">
        <f>S996*T996</f>
        <v>117967.85349999998</v>
      </c>
      <c r="V996" s="204">
        <f t="shared" si="32"/>
        <v>132123.99592</v>
      </c>
      <c r="W996" s="67" t="s">
        <v>75</v>
      </c>
      <c r="X996" s="10" t="s">
        <v>32</v>
      </c>
      <c r="Y996" s="294"/>
    </row>
    <row r="997" spans="2:25" ht="63.75">
      <c r="B997" s="65" t="s">
        <v>1763</v>
      </c>
      <c r="C997" s="66" t="s">
        <v>14</v>
      </c>
      <c r="D997" s="199" t="s">
        <v>1764</v>
      </c>
      <c r="E997" s="84" t="s">
        <v>1765</v>
      </c>
      <c r="F997" s="84" t="s">
        <v>1766</v>
      </c>
      <c r="G997" s="206" t="s">
        <v>1767</v>
      </c>
      <c r="H997" s="160" t="s">
        <v>30</v>
      </c>
      <c r="I997" s="69">
        <v>0</v>
      </c>
      <c r="J997" s="78">
        <v>470000000</v>
      </c>
      <c r="K997" s="71" t="s">
        <v>31</v>
      </c>
      <c r="L997" s="79" t="s">
        <v>1768</v>
      </c>
      <c r="M997" s="3" t="s">
        <v>40</v>
      </c>
      <c r="N997" s="72" t="s">
        <v>74</v>
      </c>
      <c r="O997" s="15" t="s">
        <v>1769</v>
      </c>
      <c r="P997" s="15" t="s">
        <v>37</v>
      </c>
      <c r="Q997" s="209" t="s">
        <v>407</v>
      </c>
      <c r="R997" s="15" t="s">
        <v>408</v>
      </c>
      <c r="S997" s="210">
        <v>1.7</v>
      </c>
      <c r="T997" s="181">
        <v>341975.2</v>
      </c>
      <c r="U997" s="14">
        <v>0</v>
      </c>
      <c r="V997" s="14">
        <f t="shared" si="31"/>
        <v>0</v>
      </c>
      <c r="W997" s="67" t="s">
        <v>75</v>
      </c>
      <c r="X997" s="10" t="s">
        <v>32</v>
      </c>
      <c r="Y997" s="65" t="s">
        <v>1593</v>
      </c>
    </row>
    <row r="998" spans="2:25" ht="63.75">
      <c r="B998" s="65" t="s">
        <v>1770</v>
      </c>
      <c r="C998" s="66" t="s">
        <v>14</v>
      </c>
      <c r="D998" s="199" t="s">
        <v>1764</v>
      </c>
      <c r="E998" s="84" t="s">
        <v>1765</v>
      </c>
      <c r="F998" s="84" t="s">
        <v>1766</v>
      </c>
      <c r="G998" s="206" t="s">
        <v>1767</v>
      </c>
      <c r="H998" s="160" t="s">
        <v>30</v>
      </c>
      <c r="I998" s="69">
        <v>0</v>
      </c>
      <c r="J998" s="78">
        <v>470000000</v>
      </c>
      <c r="K998" s="71" t="s">
        <v>31</v>
      </c>
      <c r="L998" s="79" t="s">
        <v>1768</v>
      </c>
      <c r="M998" s="3" t="s">
        <v>316</v>
      </c>
      <c r="N998" s="72" t="s">
        <v>74</v>
      </c>
      <c r="O998" s="15" t="s">
        <v>1769</v>
      </c>
      <c r="P998" s="15" t="s">
        <v>37</v>
      </c>
      <c r="Q998" s="209" t="s">
        <v>407</v>
      </c>
      <c r="R998" s="15" t="s">
        <v>408</v>
      </c>
      <c r="S998" s="210">
        <v>1.7</v>
      </c>
      <c r="T998" s="181">
        <v>719821.43</v>
      </c>
      <c r="U998" s="228">
        <f>S998*T998</f>
        <v>1223696.431</v>
      </c>
      <c r="V998" s="204">
        <f t="shared" si="31"/>
        <v>1370540.0027200002</v>
      </c>
      <c r="W998" s="67" t="s">
        <v>75</v>
      </c>
      <c r="X998" s="10" t="s">
        <v>32</v>
      </c>
      <c r="Y998" s="294"/>
    </row>
    <row r="999" spans="2:25" ht="63.75">
      <c r="B999" s="65" t="s">
        <v>2873</v>
      </c>
      <c r="C999" s="15" t="s">
        <v>34</v>
      </c>
      <c r="D999" s="236" t="s">
        <v>2874</v>
      </c>
      <c r="E999" s="178" t="s">
        <v>2875</v>
      </c>
      <c r="F999" s="6" t="s">
        <v>2876</v>
      </c>
      <c r="G999" s="207"/>
      <c r="H999" s="160" t="s">
        <v>30</v>
      </c>
      <c r="I999" s="69">
        <v>0</v>
      </c>
      <c r="J999" s="78">
        <v>470000000</v>
      </c>
      <c r="K999" s="71" t="s">
        <v>31</v>
      </c>
      <c r="L999" s="79" t="s">
        <v>1277</v>
      </c>
      <c r="M999" s="3" t="s">
        <v>40</v>
      </c>
      <c r="N999" s="72" t="s">
        <v>74</v>
      </c>
      <c r="O999" s="15" t="s">
        <v>38</v>
      </c>
      <c r="P999" s="15" t="s">
        <v>37</v>
      </c>
      <c r="Q999" s="73" t="s">
        <v>94</v>
      </c>
      <c r="R999" s="15" t="s">
        <v>26</v>
      </c>
      <c r="S999" s="9">
        <v>107</v>
      </c>
      <c r="T999" s="124">
        <v>29070</v>
      </c>
      <c r="U999" s="83">
        <v>0</v>
      </c>
      <c r="V999" s="14">
        <f t="shared" si="31"/>
        <v>0</v>
      </c>
      <c r="W999" s="67" t="s">
        <v>75</v>
      </c>
      <c r="X999" s="10" t="s">
        <v>32</v>
      </c>
      <c r="Y999" s="65" t="s">
        <v>2181</v>
      </c>
    </row>
    <row r="1000" spans="2:25" ht="63.75">
      <c r="B1000" s="65" t="s">
        <v>2877</v>
      </c>
      <c r="C1000" s="15" t="s">
        <v>34</v>
      </c>
      <c r="D1000" s="236" t="s">
        <v>2874</v>
      </c>
      <c r="E1000" s="178" t="s">
        <v>2875</v>
      </c>
      <c r="F1000" s="6" t="s">
        <v>2876</v>
      </c>
      <c r="G1000" s="207"/>
      <c r="H1000" s="160" t="s">
        <v>30</v>
      </c>
      <c r="I1000" s="69">
        <v>0</v>
      </c>
      <c r="J1000" s="78">
        <v>470000000</v>
      </c>
      <c r="K1000" s="71" t="s">
        <v>31</v>
      </c>
      <c r="L1000" s="79" t="s">
        <v>1277</v>
      </c>
      <c r="M1000" s="3" t="s">
        <v>40</v>
      </c>
      <c r="N1000" s="72" t="s">
        <v>74</v>
      </c>
      <c r="O1000" s="15" t="s">
        <v>38</v>
      </c>
      <c r="P1000" s="15" t="s">
        <v>37</v>
      </c>
      <c r="Q1000" s="73" t="s">
        <v>94</v>
      </c>
      <c r="R1000" s="15" t="s">
        <v>26</v>
      </c>
      <c r="S1000" s="9">
        <v>107</v>
      </c>
      <c r="T1000" s="124">
        <v>26325</v>
      </c>
      <c r="U1000" s="296">
        <f>S1000*T1000</f>
        <v>2816775</v>
      </c>
      <c r="V1000" s="204">
        <f t="shared" si="31"/>
        <v>3154788.0000000005</v>
      </c>
      <c r="W1000" s="67" t="s">
        <v>75</v>
      </c>
      <c r="X1000" s="10" t="s">
        <v>32</v>
      </c>
      <c r="Y1000" s="294"/>
    </row>
    <row r="1001" spans="2:25" ht="63.75">
      <c r="B1001" s="65" t="s">
        <v>2878</v>
      </c>
      <c r="C1001" s="15" t="s">
        <v>34</v>
      </c>
      <c r="D1001" s="236" t="s">
        <v>2874</v>
      </c>
      <c r="E1001" s="178" t="s">
        <v>2875</v>
      </c>
      <c r="F1001" s="6" t="s">
        <v>2879</v>
      </c>
      <c r="G1001" s="207"/>
      <c r="H1001" s="160" t="s">
        <v>30</v>
      </c>
      <c r="I1001" s="69">
        <v>0</v>
      </c>
      <c r="J1001" s="78">
        <v>470000000</v>
      </c>
      <c r="K1001" s="71" t="s">
        <v>31</v>
      </c>
      <c r="L1001" s="79" t="s">
        <v>1277</v>
      </c>
      <c r="M1001" s="3" t="s">
        <v>40</v>
      </c>
      <c r="N1001" s="72" t="s">
        <v>74</v>
      </c>
      <c r="O1001" s="15" t="s">
        <v>38</v>
      </c>
      <c r="P1001" s="15" t="s">
        <v>37</v>
      </c>
      <c r="Q1001" s="73" t="s">
        <v>94</v>
      </c>
      <c r="R1001" s="15" t="s">
        <v>26</v>
      </c>
      <c r="S1001" s="9">
        <v>152</v>
      </c>
      <c r="T1001" s="124">
        <v>34890</v>
      </c>
      <c r="U1001" s="83">
        <v>0</v>
      </c>
      <c r="V1001" s="14">
        <f t="shared" si="31"/>
        <v>0</v>
      </c>
      <c r="W1001" s="67" t="s">
        <v>75</v>
      </c>
      <c r="X1001" s="10" t="s">
        <v>32</v>
      </c>
      <c r="Y1001" s="65" t="s">
        <v>2181</v>
      </c>
    </row>
    <row r="1002" spans="2:25" ht="63.75">
      <c r="B1002" s="65" t="s">
        <v>2880</v>
      </c>
      <c r="C1002" s="15" t="s">
        <v>34</v>
      </c>
      <c r="D1002" s="236" t="s">
        <v>2874</v>
      </c>
      <c r="E1002" s="178" t="s">
        <v>2875</v>
      </c>
      <c r="F1002" s="6" t="s">
        <v>2879</v>
      </c>
      <c r="G1002" s="207"/>
      <c r="H1002" s="160" t="s">
        <v>30</v>
      </c>
      <c r="I1002" s="69">
        <v>0</v>
      </c>
      <c r="J1002" s="78">
        <v>470000000</v>
      </c>
      <c r="K1002" s="71" t="s">
        <v>31</v>
      </c>
      <c r="L1002" s="79" t="s">
        <v>1277</v>
      </c>
      <c r="M1002" s="3" t="s">
        <v>40</v>
      </c>
      <c r="N1002" s="72" t="s">
        <v>74</v>
      </c>
      <c r="O1002" s="15" t="s">
        <v>38</v>
      </c>
      <c r="P1002" s="15" t="s">
        <v>37</v>
      </c>
      <c r="Q1002" s="73" t="s">
        <v>94</v>
      </c>
      <c r="R1002" s="15" t="s">
        <v>26</v>
      </c>
      <c r="S1002" s="9">
        <v>152</v>
      </c>
      <c r="T1002" s="124">
        <v>26325</v>
      </c>
      <c r="U1002" s="296">
        <f>S1002*T1002</f>
        <v>4001400</v>
      </c>
      <c r="V1002" s="204">
        <f t="shared" si="31"/>
        <v>4481568</v>
      </c>
      <c r="W1002" s="67" t="s">
        <v>75</v>
      </c>
      <c r="X1002" s="10" t="s">
        <v>32</v>
      </c>
      <c r="Y1002" s="294"/>
    </row>
    <row r="1003" spans="2:25" ht="63.75">
      <c r="B1003" s="65" t="s">
        <v>2881</v>
      </c>
      <c r="C1003" s="15" t="s">
        <v>34</v>
      </c>
      <c r="D1003" s="236" t="s">
        <v>2874</v>
      </c>
      <c r="E1003" s="178" t="s">
        <v>2875</v>
      </c>
      <c r="F1003" s="6" t="s">
        <v>2882</v>
      </c>
      <c r="G1003" s="207"/>
      <c r="H1003" s="160" t="s">
        <v>30</v>
      </c>
      <c r="I1003" s="69">
        <v>0</v>
      </c>
      <c r="J1003" s="78">
        <v>470000000</v>
      </c>
      <c r="K1003" s="71" t="s">
        <v>31</v>
      </c>
      <c r="L1003" s="79" t="s">
        <v>1277</v>
      </c>
      <c r="M1003" s="3" t="s">
        <v>40</v>
      </c>
      <c r="N1003" s="72" t="s">
        <v>74</v>
      </c>
      <c r="O1003" s="15" t="s">
        <v>38</v>
      </c>
      <c r="P1003" s="15" t="s">
        <v>37</v>
      </c>
      <c r="Q1003" s="73" t="s">
        <v>94</v>
      </c>
      <c r="R1003" s="15" t="s">
        <v>26</v>
      </c>
      <c r="S1003" s="9">
        <v>41</v>
      </c>
      <c r="T1003" s="124">
        <v>34890</v>
      </c>
      <c r="U1003" s="83">
        <v>0</v>
      </c>
      <c r="V1003" s="14">
        <f t="shared" si="31"/>
        <v>0</v>
      </c>
      <c r="W1003" s="67" t="s">
        <v>75</v>
      </c>
      <c r="X1003" s="10" t="s">
        <v>32</v>
      </c>
      <c r="Y1003" s="65" t="s">
        <v>2181</v>
      </c>
    </row>
    <row r="1004" spans="2:25" ht="63.75">
      <c r="B1004" s="65" t="s">
        <v>2883</v>
      </c>
      <c r="C1004" s="15" t="s">
        <v>34</v>
      </c>
      <c r="D1004" s="236" t="s">
        <v>2874</v>
      </c>
      <c r="E1004" s="178" t="s">
        <v>2875</v>
      </c>
      <c r="F1004" s="6" t="s">
        <v>2882</v>
      </c>
      <c r="G1004" s="207"/>
      <c r="H1004" s="160" t="s">
        <v>30</v>
      </c>
      <c r="I1004" s="69">
        <v>0</v>
      </c>
      <c r="J1004" s="78">
        <v>470000000</v>
      </c>
      <c r="K1004" s="71" t="s">
        <v>31</v>
      </c>
      <c r="L1004" s="79" t="s">
        <v>1277</v>
      </c>
      <c r="M1004" s="3" t="s">
        <v>40</v>
      </c>
      <c r="N1004" s="72" t="s">
        <v>74</v>
      </c>
      <c r="O1004" s="15" t="s">
        <v>38</v>
      </c>
      <c r="P1004" s="15" t="s">
        <v>37</v>
      </c>
      <c r="Q1004" s="73" t="s">
        <v>94</v>
      </c>
      <c r="R1004" s="15" t="s">
        <v>26</v>
      </c>
      <c r="S1004" s="9">
        <v>41</v>
      </c>
      <c r="T1004" s="124">
        <v>26325</v>
      </c>
      <c r="U1004" s="296">
        <f>S1004*T1004</f>
        <v>1079325</v>
      </c>
      <c r="V1004" s="204">
        <f t="shared" si="31"/>
        <v>1208844</v>
      </c>
      <c r="W1004" s="67" t="s">
        <v>75</v>
      </c>
      <c r="X1004" s="10" t="s">
        <v>32</v>
      </c>
      <c r="Y1004" s="294"/>
    </row>
    <row r="1005" spans="2:25" ht="63.75">
      <c r="B1005" s="65" t="s">
        <v>2884</v>
      </c>
      <c r="C1005" s="15" t="s">
        <v>34</v>
      </c>
      <c r="D1005" s="182"/>
      <c r="E1005" s="178" t="s">
        <v>2885</v>
      </c>
      <c r="F1005" s="6" t="s">
        <v>2886</v>
      </c>
      <c r="G1005" s="207"/>
      <c r="H1005" s="160" t="s">
        <v>30</v>
      </c>
      <c r="I1005" s="69">
        <v>0</v>
      </c>
      <c r="J1005" s="78">
        <v>470000000</v>
      </c>
      <c r="K1005" s="71" t="s">
        <v>31</v>
      </c>
      <c r="L1005" s="79" t="s">
        <v>1277</v>
      </c>
      <c r="M1005" s="3" t="s">
        <v>40</v>
      </c>
      <c r="N1005" s="72" t="s">
        <v>74</v>
      </c>
      <c r="O1005" s="15" t="s">
        <v>38</v>
      </c>
      <c r="P1005" s="15" t="s">
        <v>37</v>
      </c>
      <c r="Q1005" s="73" t="s">
        <v>94</v>
      </c>
      <c r="R1005" s="15" t="s">
        <v>26</v>
      </c>
      <c r="S1005" s="9">
        <v>159</v>
      </c>
      <c r="T1005" s="124">
        <v>28350</v>
      </c>
      <c r="U1005" s="83">
        <v>0</v>
      </c>
      <c r="V1005" s="14">
        <f t="shared" si="31"/>
        <v>0</v>
      </c>
      <c r="W1005" s="67" t="s">
        <v>75</v>
      </c>
      <c r="X1005" s="10" t="s">
        <v>32</v>
      </c>
      <c r="Y1005" s="65" t="s">
        <v>2181</v>
      </c>
    </row>
    <row r="1006" spans="2:25" ht="63.75">
      <c r="B1006" s="65" t="s">
        <v>2887</v>
      </c>
      <c r="C1006" s="15" t="s">
        <v>34</v>
      </c>
      <c r="D1006" s="182"/>
      <c r="E1006" s="178" t="s">
        <v>2885</v>
      </c>
      <c r="F1006" s="6" t="s">
        <v>2886</v>
      </c>
      <c r="G1006" s="207"/>
      <c r="H1006" s="160" t="s">
        <v>30</v>
      </c>
      <c r="I1006" s="69">
        <v>0</v>
      </c>
      <c r="J1006" s="78">
        <v>470000000</v>
      </c>
      <c r="K1006" s="71" t="s">
        <v>31</v>
      </c>
      <c r="L1006" s="79" t="s">
        <v>1277</v>
      </c>
      <c r="M1006" s="3" t="s">
        <v>40</v>
      </c>
      <c r="N1006" s="72" t="s">
        <v>74</v>
      </c>
      <c r="O1006" s="15" t="s">
        <v>38</v>
      </c>
      <c r="P1006" s="15" t="s">
        <v>37</v>
      </c>
      <c r="Q1006" s="73" t="s">
        <v>94</v>
      </c>
      <c r="R1006" s="15" t="s">
        <v>26</v>
      </c>
      <c r="S1006" s="9">
        <v>159</v>
      </c>
      <c r="T1006" s="124">
        <v>24975</v>
      </c>
      <c r="U1006" s="296">
        <f>S1006*T1006</f>
        <v>3971025</v>
      </c>
      <c r="V1006" s="204">
        <f t="shared" si="31"/>
        <v>4447548</v>
      </c>
      <c r="W1006" s="67" t="s">
        <v>75</v>
      </c>
      <c r="X1006" s="10" t="s">
        <v>32</v>
      </c>
      <c r="Y1006" s="294"/>
    </row>
    <row r="1007" spans="2:25" ht="63.75">
      <c r="B1007" s="65" t="s">
        <v>2888</v>
      </c>
      <c r="C1007" s="15" t="s">
        <v>34</v>
      </c>
      <c r="D1007" s="84" t="s">
        <v>1725</v>
      </c>
      <c r="E1007" s="84" t="s">
        <v>307</v>
      </c>
      <c r="F1007" s="84" t="s">
        <v>1726</v>
      </c>
      <c r="G1007" s="178" t="s">
        <v>2889</v>
      </c>
      <c r="H1007" s="160" t="s">
        <v>30</v>
      </c>
      <c r="I1007" s="69">
        <v>0</v>
      </c>
      <c r="J1007" s="78">
        <v>470000000</v>
      </c>
      <c r="K1007" s="71" t="s">
        <v>31</v>
      </c>
      <c r="L1007" s="79" t="s">
        <v>1277</v>
      </c>
      <c r="M1007" s="3" t="s">
        <v>40</v>
      </c>
      <c r="N1007" s="72" t="s">
        <v>74</v>
      </c>
      <c r="O1007" s="15" t="s">
        <v>38</v>
      </c>
      <c r="P1007" s="15" t="s">
        <v>37</v>
      </c>
      <c r="Q1007" s="73" t="s">
        <v>94</v>
      </c>
      <c r="R1007" s="15" t="s">
        <v>26</v>
      </c>
      <c r="S1007" s="9">
        <v>483</v>
      </c>
      <c r="T1007" s="124">
        <v>37081</v>
      </c>
      <c r="U1007" s="83">
        <v>0</v>
      </c>
      <c r="V1007" s="14">
        <f t="shared" si="31"/>
        <v>0</v>
      </c>
      <c r="W1007" s="67" t="s">
        <v>75</v>
      </c>
      <c r="X1007" s="10" t="s">
        <v>32</v>
      </c>
      <c r="Y1007" s="65" t="s">
        <v>2181</v>
      </c>
    </row>
    <row r="1008" spans="2:25" ht="63.75">
      <c r="B1008" s="65" t="s">
        <v>2890</v>
      </c>
      <c r="C1008" s="15" t="s">
        <v>34</v>
      </c>
      <c r="D1008" s="84" t="s">
        <v>1725</v>
      </c>
      <c r="E1008" s="84" t="s">
        <v>307</v>
      </c>
      <c r="F1008" s="84" t="s">
        <v>1726</v>
      </c>
      <c r="G1008" s="178" t="s">
        <v>2889</v>
      </c>
      <c r="H1008" s="160" t="s">
        <v>30</v>
      </c>
      <c r="I1008" s="69">
        <v>0</v>
      </c>
      <c r="J1008" s="78">
        <v>470000000</v>
      </c>
      <c r="K1008" s="71" t="s">
        <v>31</v>
      </c>
      <c r="L1008" s="79" t="s">
        <v>1277</v>
      </c>
      <c r="M1008" s="3" t="s">
        <v>40</v>
      </c>
      <c r="N1008" s="72" t="s">
        <v>74</v>
      </c>
      <c r="O1008" s="15" t="s">
        <v>38</v>
      </c>
      <c r="P1008" s="15" t="s">
        <v>37</v>
      </c>
      <c r="Q1008" s="73" t="s">
        <v>94</v>
      </c>
      <c r="R1008" s="15" t="s">
        <v>26</v>
      </c>
      <c r="S1008" s="9">
        <v>483</v>
      </c>
      <c r="T1008" s="124">
        <v>20250</v>
      </c>
      <c r="U1008" s="296">
        <f>S1008*T1008</f>
        <v>9780750</v>
      </c>
      <c r="V1008" s="204">
        <f t="shared" si="31"/>
        <v>10954440.000000002</v>
      </c>
      <c r="W1008" s="67" t="s">
        <v>75</v>
      </c>
      <c r="X1008" s="10" t="s">
        <v>32</v>
      </c>
      <c r="Y1008" s="294"/>
    </row>
    <row r="1009" spans="2:25" ht="63.75">
      <c r="B1009" s="65" t="s">
        <v>2891</v>
      </c>
      <c r="C1009" s="15" t="s">
        <v>34</v>
      </c>
      <c r="D1009" s="84" t="s">
        <v>1725</v>
      </c>
      <c r="E1009" s="84" t="s">
        <v>307</v>
      </c>
      <c r="F1009" s="84" t="s">
        <v>1726</v>
      </c>
      <c r="G1009" s="178" t="s">
        <v>2889</v>
      </c>
      <c r="H1009" s="160" t="s">
        <v>30</v>
      </c>
      <c r="I1009" s="69">
        <v>0</v>
      </c>
      <c r="J1009" s="78">
        <v>470000000</v>
      </c>
      <c r="K1009" s="71" t="s">
        <v>31</v>
      </c>
      <c r="L1009" s="79" t="s">
        <v>1277</v>
      </c>
      <c r="M1009" s="3" t="s">
        <v>40</v>
      </c>
      <c r="N1009" s="72" t="s">
        <v>74</v>
      </c>
      <c r="O1009" s="15" t="s">
        <v>38</v>
      </c>
      <c r="P1009" s="15" t="s">
        <v>37</v>
      </c>
      <c r="Q1009" s="73" t="s">
        <v>94</v>
      </c>
      <c r="R1009" s="15" t="s">
        <v>26</v>
      </c>
      <c r="S1009" s="9">
        <v>103</v>
      </c>
      <c r="T1009" s="124">
        <v>37351.5</v>
      </c>
      <c r="U1009" s="83">
        <v>0</v>
      </c>
      <c r="V1009" s="14">
        <f t="shared" si="31"/>
        <v>0</v>
      </c>
      <c r="W1009" s="67" t="s">
        <v>75</v>
      </c>
      <c r="X1009" s="10" t="s">
        <v>32</v>
      </c>
      <c r="Y1009" s="65" t="s">
        <v>2181</v>
      </c>
    </row>
    <row r="1010" spans="2:25" ht="63.75">
      <c r="B1010" s="65" t="s">
        <v>2892</v>
      </c>
      <c r="C1010" s="15" t="s">
        <v>34</v>
      </c>
      <c r="D1010" s="84" t="s">
        <v>1725</v>
      </c>
      <c r="E1010" s="84" t="s">
        <v>307</v>
      </c>
      <c r="F1010" s="84" t="s">
        <v>1726</v>
      </c>
      <c r="G1010" s="178" t="s">
        <v>2889</v>
      </c>
      <c r="H1010" s="160" t="s">
        <v>30</v>
      </c>
      <c r="I1010" s="69">
        <v>0</v>
      </c>
      <c r="J1010" s="78">
        <v>470000000</v>
      </c>
      <c r="K1010" s="71" t="s">
        <v>31</v>
      </c>
      <c r="L1010" s="79" t="s">
        <v>1277</v>
      </c>
      <c r="M1010" s="3" t="s">
        <v>40</v>
      </c>
      <c r="N1010" s="72" t="s">
        <v>74</v>
      </c>
      <c r="O1010" s="15" t="s">
        <v>38</v>
      </c>
      <c r="P1010" s="15" t="s">
        <v>37</v>
      </c>
      <c r="Q1010" s="73" t="s">
        <v>94</v>
      </c>
      <c r="R1010" s="15" t="s">
        <v>26</v>
      </c>
      <c r="S1010" s="9">
        <v>103</v>
      </c>
      <c r="T1010" s="124">
        <v>20250</v>
      </c>
      <c r="U1010" s="296">
        <f>S1010*T1010</f>
        <v>2085750</v>
      </c>
      <c r="V1010" s="204">
        <f t="shared" si="31"/>
        <v>2336040</v>
      </c>
      <c r="W1010" s="67" t="s">
        <v>75</v>
      </c>
      <c r="X1010" s="10" t="s">
        <v>32</v>
      </c>
      <c r="Y1010" s="294"/>
    </row>
    <row r="1011" spans="2:25" ht="63.75">
      <c r="B1011" s="65" t="s">
        <v>2893</v>
      </c>
      <c r="C1011" s="15" t="s">
        <v>34</v>
      </c>
      <c r="D1011" s="84" t="s">
        <v>1725</v>
      </c>
      <c r="E1011" s="84" t="s">
        <v>307</v>
      </c>
      <c r="F1011" s="84" t="s">
        <v>1726</v>
      </c>
      <c r="G1011" s="178" t="s">
        <v>2889</v>
      </c>
      <c r="H1011" s="160" t="s">
        <v>30</v>
      </c>
      <c r="I1011" s="69">
        <v>0</v>
      </c>
      <c r="J1011" s="78">
        <v>470000000</v>
      </c>
      <c r="K1011" s="71" t="s">
        <v>31</v>
      </c>
      <c r="L1011" s="79" t="s">
        <v>1277</v>
      </c>
      <c r="M1011" s="3" t="s">
        <v>40</v>
      </c>
      <c r="N1011" s="72" t="s">
        <v>74</v>
      </c>
      <c r="O1011" s="15" t="s">
        <v>38</v>
      </c>
      <c r="P1011" s="15" t="s">
        <v>37</v>
      </c>
      <c r="Q1011" s="73" t="s">
        <v>94</v>
      </c>
      <c r="R1011" s="15" t="s">
        <v>26</v>
      </c>
      <c r="S1011" s="9">
        <v>23</v>
      </c>
      <c r="T1011" s="124">
        <v>37081</v>
      </c>
      <c r="U1011" s="83">
        <v>0</v>
      </c>
      <c r="V1011" s="14">
        <f t="shared" si="31"/>
        <v>0</v>
      </c>
      <c r="W1011" s="67" t="s">
        <v>75</v>
      </c>
      <c r="X1011" s="10" t="s">
        <v>32</v>
      </c>
      <c r="Y1011" s="65" t="s">
        <v>2181</v>
      </c>
    </row>
    <row r="1012" spans="2:25" ht="63.75">
      <c r="B1012" s="65" t="s">
        <v>2894</v>
      </c>
      <c r="C1012" s="15" t="s">
        <v>34</v>
      </c>
      <c r="D1012" s="84" t="s">
        <v>1725</v>
      </c>
      <c r="E1012" s="84" t="s">
        <v>307</v>
      </c>
      <c r="F1012" s="84" t="s">
        <v>1726</v>
      </c>
      <c r="G1012" s="178" t="s">
        <v>2889</v>
      </c>
      <c r="H1012" s="160" t="s">
        <v>30</v>
      </c>
      <c r="I1012" s="69">
        <v>0</v>
      </c>
      <c r="J1012" s="78">
        <v>470000000</v>
      </c>
      <c r="K1012" s="71" t="s">
        <v>31</v>
      </c>
      <c r="L1012" s="79" t="s">
        <v>1277</v>
      </c>
      <c r="M1012" s="3" t="s">
        <v>40</v>
      </c>
      <c r="N1012" s="72" t="s">
        <v>74</v>
      </c>
      <c r="O1012" s="15" t="s">
        <v>38</v>
      </c>
      <c r="P1012" s="15" t="s">
        <v>37</v>
      </c>
      <c r="Q1012" s="73" t="s">
        <v>94</v>
      </c>
      <c r="R1012" s="15" t="s">
        <v>26</v>
      </c>
      <c r="S1012" s="9">
        <v>23</v>
      </c>
      <c r="T1012" s="124">
        <v>20250</v>
      </c>
      <c r="U1012" s="296">
        <f>S1012*T1012</f>
        <v>465750</v>
      </c>
      <c r="V1012" s="204">
        <f t="shared" si="31"/>
        <v>521640.00000000006</v>
      </c>
      <c r="W1012" s="67" t="s">
        <v>75</v>
      </c>
      <c r="X1012" s="10" t="s">
        <v>32</v>
      </c>
      <c r="Y1012" s="294"/>
    </row>
    <row r="1013" spans="2:25" ht="63.75">
      <c r="B1013" s="65" t="s">
        <v>1724</v>
      </c>
      <c r="C1013" s="15" t="s">
        <v>34</v>
      </c>
      <c r="D1013" s="84" t="s">
        <v>1725</v>
      </c>
      <c r="E1013" s="84" t="s">
        <v>307</v>
      </c>
      <c r="F1013" s="84" t="s">
        <v>1726</v>
      </c>
      <c r="G1013" s="178" t="s">
        <v>1727</v>
      </c>
      <c r="H1013" s="160" t="s">
        <v>30</v>
      </c>
      <c r="I1013" s="69">
        <v>0</v>
      </c>
      <c r="J1013" s="78">
        <v>470000000</v>
      </c>
      <c r="K1013" s="71" t="s">
        <v>31</v>
      </c>
      <c r="L1013" s="79" t="s">
        <v>1277</v>
      </c>
      <c r="M1013" s="3" t="s">
        <v>40</v>
      </c>
      <c r="N1013" s="72" t="s">
        <v>74</v>
      </c>
      <c r="O1013" s="15" t="s">
        <v>38</v>
      </c>
      <c r="P1013" s="15" t="s">
        <v>37</v>
      </c>
      <c r="Q1013" s="73" t="s">
        <v>94</v>
      </c>
      <c r="R1013" s="15" t="s">
        <v>26</v>
      </c>
      <c r="S1013" s="9">
        <v>68</v>
      </c>
      <c r="T1013" s="124">
        <v>37081</v>
      </c>
      <c r="U1013" s="202">
        <v>0</v>
      </c>
      <c r="V1013" s="14">
        <f t="shared" si="31"/>
        <v>0</v>
      </c>
      <c r="W1013" s="67" t="s">
        <v>75</v>
      </c>
      <c r="X1013" s="10" t="s">
        <v>32</v>
      </c>
      <c r="Y1013" s="65" t="s">
        <v>1593</v>
      </c>
    </row>
    <row r="1014" spans="2:25" ht="63.75">
      <c r="B1014" s="65" t="s">
        <v>1728</v>
      </c>
      <c r="C1014" s="15" t="s">
        <v>34</v>
      </c>
      <c r="D1014" s="84" t="s">
        <v>1725</v>
      </c>
      <c r="E1014" s="84" t="s">
        <v>307</v>
      </c>
      <c r="F1014" s="84" t="s">
        <v>1726</v>
      </c>
      <c r="G1014" s="178" t="s">
        <v>1727</v>
      </c>
      <c r="H1014" s="160" t="s">
        <v>30</v>
      </c>
      <c r="I1014" s="69">
        <v>0</v>
      </c>
      <c r="J1014" s="78">
        <v>470000000</v>
      </c>
      <c r="K1014" s="71" t="s">
        <v>31</v>
      </c>
      <c r="L1014" s="79" t="s">
        <v>1277</v>
      </c>
      <c r="M1014" s="3" t="s">
        <v>213</v>
      </c>
      <c r="N1014" s="72" t="s">
        <v>74</v>
      </c>
      <c r="O1014" s="15" t="s">
        <v>38</v>
      </c>
      <c r="P1014" s="15" t="s">
        <v>37</v>
      </c>
      <c r="Q1014" s="73" t="s">
        <v>94</v>
      </c>
      <c r="R1014" s="15" t="s">
        <v>26</v>
      </c>
      <c r="S1014" s="9">
        <v>68</v>
      </c>
      <c r="T1014" s="124">
        <v>45225</v>
      </c>
      <c r="U1014" s="296">
        <f>S1014*T1014</f>
        <v>3075300</v>
      </c>
      <c r="V1014" s="204">
        <f t="shared" si="31"/>
        <v>3444336.0000000005</v>
      </c>
      <c r="W1014" s="67" t="s">
        <v>75</v>
      </c>
      <c r="X1014" s="10" t="s">
        <v>32</v>
      </c>
      <c r="Y1014" s="294"/>
    </row>
    <row r="1015" spans="2:25" ht="63.75">
      <c r="B1015" s="65" t="s">
        <v>2686</v>
      </c>
      <c r="C1015" s="15" t="s">
        <v>34</v>
      </c>
      <c r="D1015" s="182"/>
      <c r="E1015" s="178" t="s">
        <v>2683</v>
      </c>
      <c r="F1015" s="6" t="s">
        <v>2687</v>
      </c>
      <c r="G1015" s="207"/>
      <c r="H1015" s="160" t="s">
        <v>30</v>
      </c>
      <c r="I1015" s="69">
        <v>0</v>
      </c>
      <c r="J1015" s="78">
        <v>470000000</v>
      </c>
      <c r="K1015" s="71" t="s">
        <v>31</v>
      </c>
      <c r="L1015" s="79" t="s">
        <v>1277</v>
      </c>
      <c r="M1015" s="3" t="s">
        <v>40</v>
      </c>
      <c r="N1015" s="72" t="s">
        <v>74</v>
      </c>
      <c r="O1015" s="15" t="s">
        <v>38</v>
      </c>
      <c r="P1015" s="15" t="s">
        <v>37</v>
      </c>
      <c r="Q1015" s="73" t="s">
        <v>94</v>
      </c>
      <c r="R1015" s="15" t="s">
        <v>26</v>
      </c>
      <c r="S1015" s="9">
        <v>126</v>
      </c>
      <c r="T1015" s="124">
        <v>47141.6</v>
      </c>
      <c r="U1015" s="203">
        <v>0</v>
      </c>
      <c r="V1015" s="204">
        <f t="shared" si="31"/>
        <v>0</v>
      </c>
      <c r="W1015" s="67" t="s">
        <v>75</v>
      </c>
      <c r="X1015" s="10" t="s">
        <v>32</v>
      </c>
      <c r="Y1015" s="65" t="s">
        <v>2181</v>
      </c>
    </row>
    <row r="1016" spans="2:25" ht="63.75">
      <c r="B1016" s="65" t="s">
        <v>2688</v>
      </c>
      <c r="C1016" s="15" t="s">
        <v>34</v>
      </c>
      <c r="D1016" s="182"/>
      <c r="E1016" s="178" t="s">
        <v>2683</v>
      </c>
      <c r="F1016" s="6" t="s">
        <v>2687</v>
      </c>
      <c r="G1016" s="207"/>
      <c r="H1016" s="160" t="s">
        <v>30</v>
      </c>
      <c r="I1016" s="69">
        <v>0</v>
      </c>
      <c r="J1016" s="78">
        <v>470000000</v>
      </c>
      <c r="K1016" s="71" t="s">
        <v>31</v>
      </c>
      <c r="L1016" s="79" t="s">
        <v>1277</v>
      </c>
      <c r="M1016" s="3" t="s">
        <v>40</v>
      </c>
      <c r="N1016" s="72" t="s">
        <v>74</v>
      </c>
      <c r="O1016" s="15" t="s">
        <v>38</v>
      </c>
      <c r="P1016" s="15" t="s">
        <v>37</v>
      </c>
      <c r="Q1016" s="73" t="s">
        <v>94</v>
      </c>
      <c r="R1016" s="15" t="s">
        <v>26</v>
      </c>
      <c r="S1016" s="9">
        <v>126</v>
      </c>
      <c r="T1016" s="124">
        <v>45225</v>
      </c>
      <c r="U1016" s="228">
        <f>S1016*T1016</f>
        <v>5698350</v>
      </c>
      <c r="V1016" s="204">
        <f t="shared" si="31"/>
        <v>6382152.000000001</v>
      </c>
      <c r="W1016" s="67" t="s">
        <v>75</v>
      </c>
      <c r="X1016" s="10" t="s">
        <v>32</v>
      </c>
      <c r="Y1016" s="294"/>
    </row>
    <row r="1017" spans="2:25" ht="63.75">
      <c r="B1017" s="65" t="s">
        <v>2682</v>
      </c>
      <c r="C1017" s="15" t="s">
        <v>34</v>
      </c>
      <c r="D1017" s="182"/>
      <c r="E1017" s="178" t="s">
        <v>2683</v>
      </c>
      <c r="F1017" s="6" t="s">
        <v>2684</v>
      </c>
      <c r="G1017" s="207"/>
      <c r="H1017" s="160" t="s">
        <v>30</v>
      </c>
      <c r="I1017" s="69">
        <v>0</v>
      </c>
      <c r="J1017" s="78">
        <v>470000000</v>
      </c>
      <c r="K1017" s="71" t="s">
        <v>31</v>
      </c>
      <c r="L1017" s="79" t="s">
        <v>1277</v>
      </c>
      <c r="M1017" s="3" t="s">
        <v>40</v>
      </c>
      <c r="N1017" s="72" t="s">
        <v>74</v>
      </c>
      <c r="O1017" s="15" t="s">
        <v>38</v>
      </c>
      <c r="P1017" s="15" t="s">
        <v>37</v>
      </c>
      <c r="Q1017" s="73" t="s">
        <v>94</v>
      </c>
      <c r="R1017" s="15" t="s">
        <v>26</v>
      </c>
      <c r="S1017" s="9">
        <v>107</v>
      </c>
      <c r="T1017" s="124">
        <v>47141.6</v>
      </c>
      <c r="U1017" s="203">
        <v>0</v>
      </c>
      <c r="V1017" s="204">
        <f t="shared" si="31"/>
        <v>0</v>
      </c>
      <c r="W1017" s="67" t="s">
        <v>75</v>
      </c>
      <c r="X1017" s="10" t="s">
        <v>32</v>
      </c>
      <c r="Y1017" s="65" t="s">
        <v>2181</v>
      </c>
    </row>
    <row r="1018" spans="2:25" ht="63.75">
      <c r="B1018" s="65" t="s">
        <v>2685</v>
      </c>
      <c r="C1018" s="15" t="s">
        <v>34</v>
      </c>
      <c r="D1018" s="182"/>
      <c r="E1018" s="178" t="s">
        <v>2683</v>
      </c>
      <c r="F1018" s="6" t="s">
        <v>2684</v>
      </c>
      <c r="G1018" s="207"/>
      <c r="H1018" s="160" t="s">
        <v>30</v>
      </c>
      <c r="I1018" s="69">
        <v>0</v>
      </c>
      <c r="J1018" s="78">
        <v>470000000</v>
      </c>
      <c r="K1018" s="71" t="s">
        <v>31</v>
      </c>
      <c r="L1018" s="79" t="s">
        <v>1277</v>
      </c>
      <c r="M1018" s="3" t="s">
        <v>40</v>
      </c>
      <c r="N1018" s="72" t="s">
        <v>74</v>
      </c>
      <c r="O1018" s="15" t="s">
        <v>38</v>
      </c>
      <c r="P1018" s="15" t="s">
        <v>37</v>
      </c>
      <c r="Q1018" s="73" t="s">
        <v>94</v>
      </c>
      <c r="R1018" s="15" t="s">
        <v>26</v>
      </c>
      <c r="S1018" s="9">
        <v>107</v>
      </c>
      <c r="T1018" s="124">
        <v>4725</v>
      </c>
      <c r="U1018" s="228">
        <f>S1018*T1018</f>
        <v>505575</v>
      </c>
      <c r="V1018" s="204">
        <f t="shared" si="31"/>
        <v>566244</v>
      </c>
      <c r="W1018" s="67" t="s">
        <v>75</v>
      </c>
      <c r="X1018" s="10" t="s">
        <v>32</v>
      </c>
      <c r="Y1018" s="294"/>
    </row>
    <row r="1019" spans="2:25" ht="63.75">
      <c r="B1019" s="65" t="s">
        <v>1729</v>
      </c>
      <c r="C1019" s="15" t="s">
        <v>34</v>
      </c>
      <c r="D1019" s="182"/>
      <c r="E1019" s="178" t="s">
        <v>1730</v>
      </c>
      <c r="F1019" s="6" t="s">
        <v>1731</v>
      </c>
      <c r="G1019" s="183"/>
      <c r="H1019" s="160" t="s">
        <v>30</v>
      </c>
      <c r="I1019" s="69">
        <v>0</v>
      </c>
      <c r="J1019" s="78">
        <v>470000000</v>
      </c>
      <c r="K1019" s="71" t="s">
        <v>31</v>
      </c>
      <c r="L1019" s="79" t="s">
        <v>1277</v>
      </c>
      <c r="M1019" s="3" t="s">
        <v>40</v>
      </c>
      <c r="N1019" s="72" t="s">
        <v>74</v>
      </c>
      <c r="O1019" s="15" t="s">
        <v>38</v>
      </c>
      <c r="P1019" s="15" t="s">
        <v>37</v>
      </c>
      <c r="Q1019" s="73" t="s">
        <v>94</v>
      </c>
      <c r="R1019" s="15" t="s">
        <v>26</v>
      </c>
      <c r="S1019" s="9">
        <v>17</v>
      </c>
      <c r="T1019" s="124">
        <v>1890</v>
      </c>
      <c r="U1019" s="203">
        <v>0</v>
      </c>
      <c r="V1019" s="204">
        <f t="shared" si="31"/>
        <v>0</v>
      </c>
      <c r="W1019" s="67" t="s">
        <v>75</v>
      </c>
      <c r="X1019" s="10" t="s">
        <v>32</v>
      </c>
      <c r="Y1019" s="65" t="s">
        <v>1593</v>
      </c>
    </row>
    <row r="1020" spans="2:25" ht="63.75">
      <c r="B1020" s="65" t="s">
        <v>1732</v>
      </c>
      <c r="C1020" s="15" t="s">
        <v>34</v>
      </c>
      <c r="D1020" s="182"/>
      <c r="E1020" s="178" t="s">
        <v>1730</v>
      </c>
      <c r="F1020" s="6" t="s">
        <v>1731</v>
      </c>
      <c r="G1020" s="183"/>
      <c r="H1020" s="160" t="s">
        <v>30</v>
      </c>
      <c r="I1020" s="69">
        <v>0</v>
      </c>
      <c r="J1020" s="78">
        <v>470000000</v>
      </c>
      <c r="K1020" s="71" t="s">
        <v>31</v>
      </c>
      <c r="L1020" s="79" t="s">
        <v>1277</v>
      </c>
      <c r="M1020" s="3" t="s">
        <v>213</v>
      </c>
      <c r="N1020" s="72" t="s">
        <v>74</v>
      </c>
      <c r="O1020" s="15" t="s">
        <v>38</v>
      </c>
      <c r="P1020" s="15" t="s">
        <v>37</v>
      </c>
      <c r="Q1020" s="73" t="s">
        <v>94</v>
      </c>
      <c r="R1020" s="15" t="s">
        <v>26</v>
      </c>
      <c r="S1020" s="9">
        <v>17</v>
      </c>
      <c r="T1020" s="124">
        <v>223425</v>
      </c>
      <c r="U1020" s="228">
        <f>S1020*T1020</f>
        <v>3798225</v>
      </c>
      <c r="V1020" s="204">
        <f t="shared" si="31"/>
        <v>4254012</v>
      </c>
      <c r="W1020" s="67" t="s">
        <v>75</v>
      </c>
      <c r="X1020" s="10" t="s">
        <v>32</v>
      </c>
      <c r="Y1020" s="294"/>
    </row>
    <row r="1021" spans="2:25" ht="63.75">
      <c r="B1021" s="65" t="s">
        <v>1831</v>
      </c>
      <c r="C1021" s="15" t="s">
        <v>34</v>
      </c>
      <c r="D1021" s="96" t="s">
        <v>1832</v>
      </c>
      <c r="E1021" s="97" t="s">
        <v>1833</v>
      </c>
      <c r="F1021" s="97" t="s">
        <v>1834</v>
      </c>
      <c r="G1021" s="9" t="s">
        <v>1835</v>
      </c>
      <c r="H1021" s="160" t="s">
        <v>33</v>
      </c>
      <c r="I1021" s="118">
        <v>0</v>
      </c>
      <c r="J1021" s="78">
        <v>470000000</v>
      </c>
      <c r="K1021" s="71" t="s">
        <v>31</v>
      </c>
      <c r="L1021" s="119" t="s">
        <v>1836</v>
      </c>
      <c r="M1021" s="98" t="s">
        <v>39</v>
      </c>
      <c r="N1021" s="72" t="s">
        <v>74</v>
      </c>
      <c r="O1021" s="15" t="s">
        <v>35</v>
      </c>
      <c r="P1021" s="15" t="s">
        <v>37</v>
      </c>
      <c r="Q1021" s="73" t="s">
        <v>94</v>
      </c>
      <c r="R1021" s="15" t="s">
        <v>26</v>
      </c>
      <c r="S1021" s="9">
        <v>2</v>
      </c>
      <c r="T1021" s="124">
        <v>195000</v>
      </c>
      <c r="U1021" s="14">
        <v>0</v>
      </c>
      <c r="V1021" s="14">
        <f t="shared" si="31"/>
        <v>0</v>
      </c>
      <c r="W1021" s="67" t="s">
        <v>75</v>
      </c>
      <c r="X1021" s="10" t="s">
        <v>32</v>
      </c>
      <c r="Y1021" s="65" t="s">
        <v>46</v>
      </c>
    </row>
    <row r="1022" spans="2:25" ht="63.75">
      <c r="B1022" s="65" t="s">
        <v>1837</v>
      </c>
      <c r="C1022" s="15" t="s">
        <v>34</v>
      </c>
      <c r="D1022" s="96" t="s">
        <v>1832</v>
      </c>
      <c r="E1022" s="97" t="s">
        <v>1833</v>
      </c>
      <c r="F1022" s="97" t="s">
        <v>1834</v>
      </c>
      <c r="G1022" s="9" t="s">
        <v>1835</v>
      </c>
      <c r="H1022" s="160" t="s">
        <v>33</v>
      </c>
      <c r="I1022" s="118">
        <v>0</v>
      </c>
      <c r="J1022" s="78">
        <v>470000000</v>
      </c>
      <c r="K1022" s="71" t="s">
        <v>31</v>
      </c>
      <c r="L1022" s="119" t="s">
        <v>1267</v>
      </c>
      <c r="M1022" s="98" t="s">
        <v>39</v>
      </c>
      <c r="N1022" s="72" t="s">
        <v>74</v>
      </c>
      <c r="O1022" s="15" t="s">
        <v>161</v>
      </c>
      <c r="P1022" s="15" t="s">
        <v>47</v>
      </c>
      <c r="Q1022" s="73" t="s">
        <v>94</v>
      </c>
      <c r="R1022" s="15" t="s">
        <v>26</v>
      </c>
      <c r="S1022" s="9">
        <v>2</v>
      </c>
      <c r="T1022" s="124">
        <v>195000</v>
      </c>
      <c r="U1022" s="297">
        <f>S1022*T1022</f>
        <v>390000</v>
      </c>
      <c r="V1022" s="204">
        <f t="shared" si="31"/>
        <v>436800.00000000006</v>
      </c>
      <c r="W1022" s="67" t="s">
        <v>75</v>
      </c>
      <c r="X1022" s="10" t="s">
        <v>32</v>
      </c>
      <c r="Y1022" s="294"/>
    </row>
    <row r="1023" spans="2:25" ht="63.75">
      <c r="B1023" s="65" t="s">
        <v>1838</v>
      </c>
      <c r="C1023" s="15" t="s">
        <v>34</v>
      </c>
      <c r="D1023" s="96" t="s">
        <v>1839</v>
      </c>
      <c r="E1023" s="97" t="s">
        <v>1840</v>
      </c>
      <c r="F1023" s="97" t="s">
        <v>1841</v>
      </c>
      <c r="G1023" s="9">
        <v>363636</v>
      </c>
      <c r="H1023" s="160" t="s">
        <v>33</v>
      </c>
      <c r="I1023" s="118">
        <v>0</v>
      </c>
      <c r="J1023" s="78">
        <v>470000000</v>
      </c>
      <c r="K1023" s="71" t="s">
        <v>31</v>
      </c>
      <c r="L1023" s="119" t="s">
        <v>1836</v>
      </c>
      <c r="M1023" s="98" t="s">
        <v>39</v>
      </c>
      <c r="N1023" s="72" t="s">
        <v>74</v>
      </c>
      <c r="O1023" s="15" t="s">
        <v>35</v>
      </c>
      <c r="P1023" s="15" t="s">
        <v>37</v>
      </c>
      <c r="Q1023" s="73" t="s">
        <v>94</v>
      </c>
      <c r="R1023" s="15" t="s">
        <v>26</v>
      </c>
      <c r="S1023" s="9">
        <v>2</v>
      </c>
      <c r="T1023" s="124">
        <v>77373.7</v>
      </c>
      <c r="U1023" s="14">
        <v>0</v>
      </c>
      <c r="V1023" s="14">
        <f t="shared" si="31"/>
        <v>0</v>
      </c>
      <c r="W1023" s="67" t="s">
        <v>75</v>
      </c>
      <c r="X1023" s="10" t="s">
        <v>32</v>
      </c>
      <c r="Y1023" s="65" t="s">
        <v>46</v>
      </c>
    </row>
    <row r="1024" spans="2:25" ht="63.75">
      <c r="B1024" s="65" t="s">
        <v>1842</v>
      </c>
      <c r="C1024" s="15" t="s">
        <v>34</v>
      </c>
      <c r="D1024" s="96" t="s">
        <v>1839</v>
      </c>
      <c r="E1024" s="97" t="s">
        <v>1840</v>
      </c>
      <c r="F1024" s="97" t="s">
        <v>1841</v>
      </c>
      <c r="G1024" s="9">
        <v>363636</v>
      </c>
      <c r="H1024" s="160" t="s">
        <v>33</v>
      </c>
      <c r="I1024" s="118">
        <v>0</v>
      </c>
      <c r="J1024" s="78">
        <v>470000000</v>
      </c>
      <c r="K1024" s="71" t="s">
        <v>31</v>
      </c>
      <c r="L1024" s="119" t="s">
        <v>1267</v>
      </c>
      <c r="M1024" s="98" t="s">
        <v>39</v>
      </c>
      <c r="N1024" s="72" t="s">
        <v>74</v>
      </c>
      <c r="O1024" s="15" t="s">
        <v>161</v>
      </c>
      <c r="P1024" s="15" t="s">
        <v>47</v>
      </c>
      <c r="Q1024" s="73" t="s">
        <v>94</v>
      </c>
      <c r="R1024" s="15" t="s">
        <v>26</v>
      </c>
      <c r="S1024" s="9">
        <v>2</v>
      </c>
      <c r="T1024" s="124">
        <v>77373.7</v>
      </c>
      <c r="U1024" s="297">
        <f>S1024*T1024</f>
        <v>154747.4</v>
      </c>
      <c r="V1024" s="204">
        <f t="shared" si="31"/>
        <v>173317.08800000002</v>
      </c>
      <c r="W1024" s="67" t="s">
        <v>75</v>
      </c>
      <c r="X1024" s="10" t="s">
        <v>32</v>
      </c>
      <c r="Y1024" s="294"/>
    </row>
    <row r="1025" spans="2:25" ht="63.75">
      <c r="B1025" s="65" t="s">
        <v>1843</v>
      </c>
      <c r="C1025" s="15" t="s">
        <v>34</v>
      </c>
      <c r="D1025" s="212" t="s">
        <v>1844</v>
      </c>
      <c r="E1025" s="199" t="s">
        <v>1845</v>
      </c>
      <c r="F1025" s="6" t="s">
        <v>1846</v>
      </c>
      <c r="G1025" s="9" t="s">
        <v>1847</v>
      </c>
      <c r="H1025" s="160" t="s">
        <v>33</v>
      </c>
      <c r="I1025" s="118">
        <v>0</v>
      </c>
      <c r="J1025" s="78">
        <v>470000000</v>
      </c>
      <c r="K1025" s="71" t="s">
        <v>31</v>
      </c>
      <c r="L1025" s="119" t="s">
        <v>1836</v>
      </c>
      <c r="M1025" s="98" t="s">
        <v>39</v>
      </c>
      <c r="N1025" s="72" t="s">
        <v>74</v>
      </c>
      <c r="O1025" s="15" t="s">
        <v>35</v>
      </c>
      <c r="P1025" s="15" t="s">
        <v>37</v>
      </c>
      <c r="Q1025" s="73" t="s">
        <v>94</v>
      </c>
      <c r="R1025" s="15" t="s">
        <v>26</v>
      </c>
      <c r="S1025" s="9">
        <v>10</v>
      </c>
      <c r="T1025" s="124">
        <v>4000</v>
      </c>
      <c r="U1025" s="14">
        <v>0</v>
      </c>
      <c r="V1025" s="14">
        <f t="shared" si="31"/>
        <v>0</v>
      </c>
      <c r="W1025" s="67" t="s">
        <v>75</v>
      </c>
      <c r="X1025" s="10" t="s">
        <v>32</v>
      </c>
      <c r="Y1025" s="65" t="s">
        <v>46</v>
      </c>
    </row>
    <row r="1026" spans="2:25" ht="63.75">
      <c r="B1026" s="65" t="s">
        <v>1848</v>
      </c>
      <c r="C1026" s="15" t="s">
        <v>34</v>
      </c>
      <c r="D1026" s="212" t="s">
        <v>1844</v>
      </c>
      <c r="E1026" s="199" t="s">
        <v>1845</v>
      </c>
      <c r="F1026" s="6" t="s">
        <v>1846</v>
      </c>
      <c r="G1026" s="9" t="s">
        <v>1847</v>
      </c>
      <c r="H1026" s="160" t="s">
        <v>33</v>
      </c>
      <c r="I1026" s="118">
        <v>0</v>
      </c>
      <c r="J1026" s="78">
        <v>470000000</v>
      </c>
      <c r="K1026" s="71" t="s">
        <v>31</v>
      </c>
      <c r="L1026" s="119" t="s">
        <v>1267</v>
      </c>
      <c r="M1026" s="98" t="s">
        <v>39</v>
      </c>
      <c r="N1026" s="72" t="s">
        <v>74</v>
      </c>
      <c r="O1026" s="15" t="s">
        <v>161</v>
      </c>
      <c r="P1026" s="15" t="s">
        <v>47</v>
      </c>
      <c r="Q1026" s="73" t="s">
        <v>94</v>
      </c>
      <c r="R1026" s="15" t="s">
        <v>26</v>
      </c>
      <c r="S1026" s="9">
        <v>10</v>
      </c>
      <c r="T1026" s="124">
        <v>4000</v>
      </c>
      <c r="U1026" s="297">
        <f>S1026*T1026</f>
        <v>40000</v>
      </c>
      <c r="V1026" s="204">
        <f t="shared" si="31"/>
        <v>44800.00000000001</v>
      </c>
      <c r="W1026" s="67" t="s">
        <v>75</v>
      </c>
      <c r="X1026" s="10" t="s">
        <v>32</v>
      </c>
      <c r="Y1026" s="294"/>
    </row>
    <row r="1027" spans="2:25" ht="63.75">
      <c r="B1027" s="65" t="s">
        <v>1849</v>
      </c>
      <c r="C1027" s="15" t="s">
        <v>34</v>
      </c>
      <c r="D1027" s="212" t="s">
        <v>1844</v>
      </c>
      <c r="E1027" s="199" t="s">
        <v>1845</v>
      </c>
      <c r="F1027" s="6" t="s">
        <v>1846</v>
      </c>
      <c r="G1027" s="9" t="s">
        <v>1850</v>
      </c>
      <c r="H1027" s="160" t="s">
        <v>33</v>
      </c>
      <c r="I1027" s="118">
        <v>0</v>
      </c>
      <c r="J1027" s="78">
        <v>470000000</v>
      </c>
      <c r="K1027" s="71" t="s">
        <v>31</v>
      </c>
      <c r="L1027" s="119" t="s">
        <v>1836</v>
      </c>
      <c r="M1027" s="98" t="s">
        <v>39</v>
      </c>
      <c r="N1027" s="72" t="s">
        <v>74</v>
      </c>
      <c r="O1027" s="15" t="s">
        <v>35</v>
      </c>
      <c r="P1027" s="15" t="s">
        <v>37</v>
      </c>
      <c r="Q1027" s="73" t="s">
        <v>94</v>
      </c>
      <c r="R1027" s="15" t="s">
        <v>26</v>
      </c>
      <c r="S1027" s="9">
        <v>10</v>
      </c>
      <c r="T1027" s="124">
        <v>4900</v>
      </c>
      <c r="U1027" s="14">
        <v>0</v>
      </c>
      <c r="V1027" s="14">
        <f t="shared" si="31"/>
        <v>0</v>
      </c>
      <c r="W1027" s="67" t="s">
        <v>75</v>
      </c>
      <c r="X1027" s="10" t="s">
        <v>32</v>
      </c>
      <c r="Y1027" s="65" t="s">
        <v>46</v>
      </c>
    </row>
    <row r="1028" spans="2:25" ht="63.75">
      <c r="B1028" s="65" t="s">
        <v>1851</v>
      </c>
      <c r="C1028" s="15" t="s">
        <v>34</v>
      </c>
      <c r="D1028" s="212" t="s">
        <v>1844</v>
      </c>
      <c r="E1028" s="199" t="s">
        <v>1845</v>
      </c>
      <c r="F1028" s="6" t="s">
        <v>1846</v>
      </c>
      <c r="G1028" s="9" t="s">
        <v>1850</v>
      </c>
      <c r="H1028" s="160" t="s">
        <v>33</v>
      </c>
      <c r="I1028" s="118">
        <v>0</v>
      </c>
      <c r="J1028" s="78">
        <v>470000000</v>
      </c>
      <c r="K1028" s="71" t="s">
        <v>31</v>
      </c>
      <c r="L1028" s="119" t="s">
        <v>1267</v>
      </c>
      <c r="M1028" s="98" t="s">
        <v>39</v>
      </c>
      <c r="N1028" s="72" t="s">
        <v>74</v>
      </c>
      <c r="O1028" s="15" t="s">
        <v>161</v>
      </c>
      <c r="P1028" s="15" t="s">
        <v>47</v>
      </c>
      <c r="Q1028" s="73" t="s">
        <v>94</v>
      </c>
      <c r="R1028" s="15" t="s">
        <v>26</v>
      </c>
      <c r="S1028" s="9">
        <v>10</v>
      </c>
      <c r="T1028" s="124">
        <v>4900</v>
      </c>
      <c r="U1028" s="297">
        <f>S1028*T1028</f>
        <v>49000</v>
      </c>
      <c r="V1028" s="204">
        <f t="shared" si="31"/>
        <v>54880.00000000001</v>
      </c>
      <c r="W1028" s="67" t="s">
        <v>75</v>
      </c>
      <c r="X1028" s="10" t="s">
        <v>32</v>
      </c>
      <c r="Y1028" s="294"/>
    </row>
    <row r="1029" spans="2:25" ht="63.75">
      <c r="B1029" s="65" t="s">
        <v>1852</v>
      </c>
      <c r="C1029" s="15" t="s">
        <v>34</v>
      </c>
      <c r="D1029" s="213" t="s">
        <v>1853</v>
      </c>
      <c r="E1029" s="213" t="s">
        <v>195</v>
      </c>
      <c r="F1029" s="213" t="s">
        <v>1854</v>
      </c>
      <c r="G1029" s="9"/>
      <c r="H1029" s="160" t="s">
        <v>33</v>
      </c>
      <c r="I1029" s="118">
        <v>0</v>
      </c>
      <c r="J1029" s="78">
        <v>470000000</v>
      </c>
      <c r="K1029" s="71" t="s">
        <v>31</v>
      </c>
      <c r="L1029" s="119" t="s">
        <v>1836</v>
      </c>
      <c r="M1029" s="98" t="s">
        <v>39</v>
      </c>
      <c r="N1029" s="72" t="s">
        <v>74</v>
      </c>
      <c r="O1029" s="15" t="s">
        <v>35</v>
      </c>
      <c r="P1029" s="15" t="s">
        <v>37</v>
      </c>
      <c r="Q1029" s="73" t="s">
        <v>94</v>
      </c>
      <c r="R1029" s="15" t="s">
        <v>26</v>
      </c>
      <c r="S1029" s="9">
        <v>20</v>
      </c>
      <c r="T1029" s="124">
        <v>1862.64</v>
      </c>
      <c r="U1029" s="14">
        <v>0</v>
      </c>
      <c r="V1029" s="14">
        <f t="shared" si="31"/>
        <v>0</v>
      </c>
      <c r="W1029" s="67" t="s">
        <v>75</v>
      </c>
      <c r="X1029" s="10" t="s">
        <v>32</v>
      </c>
      <c r="Y1029" s="65" t="s">
        <v>46</v>
      </c>
    </row>
    <row r="1030" spans="2:25" ht="63.75">
      <c r="B1030" s="65" t="s">
        <v>1855</v>
      </c>
      <c r="C1030" s="15" t="s">
        <v>34</v>
      </c>
      <c r="D1030" s="213" t="s">
        <v>1853</v>
      </c>
      <c r="E1030" s="213" t="s">
        <v>195</v>
      </c>
      <c r="F1030" s="213" t="s">
        <v>1854</v>
      </c>
      <c r="G1030" s="9"/>
      <c r="H1030" s="160" t="s">
        <v>33</v>
      </c>
      <c r="I1030" s="118">
        <v>0</v>
      </c>
      <c r="J1030" s="78">
        <v>470000000</v>
      </c>
      <c r="K1030" s="71" t="s">
        <v>31</v>
      </c>
      <c r="L1030" s="119" t="s">
        <v>1267</v>
      </c>
      <c r="M1030" s="98" t="s">
        <v>39</v>
      </c>
      <c r="N1030" s="72" t="s">
        <v>74</v>
      </c>
      <c r="O1030" s="15" t="s">
        <v>161</v>
      </c>
      <c r="P1030" s="15" t="s">
        <v>47</v>
      </c>
      <c r="Q1030" s="73" t="s">
        <v>94</v>
      </c>
      <c r="R1030" s="15" t="s">
        <v>26</v>
      </c>
      <c r="S1030" s="9">
        <v>20</v>
      </c>
      <c r="T1030" s="124">
        <v>1862.64</v>
      </c>
      <c r="U1030" s="297">
        <f>S1030*T1030</f>
        <v>37252.8</v>
      </c>
      <c r="V1030" s="204">
        <f t="shared" si="31"/>
        <v>41723.136000000006</v>
      </c>
      <c r="W1030" s="67" t="s">
        <v>75</v>
      </c>
      <c r="X1030" s="10" t="s">
        <v>32</v>
      </c>
      <c r="Y1030" s="294"/>
    </row>
    <row r="1031" spans="2:25" ht="63.75">
      <c r="B1031" s="65" t="s">
        <v>172</v>
      </c>
      <c r="C1031" s="77" t="s">
        <v>14</v>
      </c>
      <c r="D1031" s="100" t="s">
        <v>173</v>
      </c>
      <c r="E1031" s="100" t="s">
        <v>174</v>
      </c>
      <c r="F1031" s="100" t="s">
        <v>175</v>
      </c>
      <c r="G1031" s="76" t="s">
        <v>176</v>
      </c>
      <c r="H1031" s="1" t="s">
        <v>33</v>
      </c>
      <c r="I1031" s="10">
        <v>0</v>
      </c>
      <c r="J1031" s="3">
        <v>470000000</v>
      </c>
      <c r="K1031" s="71" t="s">
        <v>31</v>
      </c>
      <c r="L1031" s="1" t="s">
        <v>177</v>
      </c>
      <c r="M1031" s="3" t="s">
        <v>178</v>
      </c>
      <c r="N1031" s="72" t="s">
        <v>74</v>
      </c>
      <c r="O1031" s="15" t="s">
        <v>35</v>
      </c>
      <c r="P1031" s="15" t="s">
        <v>37</v>
      </c>
      <c r="Q1031" s="73" t="s">
        <v>94</v>
      </c>
      <c r="R1031" s="15" t="s">
        <v>26</v>
      </c>
      <c r="S1031" s="115">
        <v>2</v>
      </c>
      <c r="T1031" s="116">
        <v>249107</v>
      </c>
      <c r="U1031" s="14">
        <v>0</v>
      </c>
      <c r="V1031" s="14">
        <f>U1031*1.12</f>
        <v>0</v>
      </c>
      <c r="W1031" s="1" t="s">
        <v>75</v>
      </c>
      <c r="X1031" s="10" t="s">
        <v>32</v>
      </c>
      <c r="Y1031" s="9" t="s">
        <v>1825</v>
      </c>
    </row>
    <row r="1032" spans="2:25" ht="63.75">
      <c r="B1032" s="65" t="s">
        <v>179</v>
      </c>
      <c r="C1032" s="77" t="s">
        <v>14</v>
      </c>
      <c r="D1032" s="100" t="s">
        <v>173</v>
      </c>
      <c r="E1032" s="100" t="s">
        <v>174</v>
      </c>
      <c r="F1032" s="100" t="s">
        <v>175</v>
      </c>
      <c r="G1032" s="76"/>
      <c r="H1032" s="1" t="s">
        <v>33</v>
      </c>
      <c r="I1032" s="10">
        <v>0</v>
      </c>
      <c r="J1032" s="3">
        <v>470000000</v>
      </c>
      <c r="K1032" s="71" t="s">
        <v>31</v>
      </c>
      <c r="L1032" s="1" t="s">
        <v>1723</v>
      </c>
      <c r="M1032" s="3" t="s">
        <v>213</v>
      </c>
      <c r="N1032" s="72" t="s">
        <v>74</v>
      </c>
      <c r="O1032" s="15" t="s">
        <v>1806</v>
      </c>
      <c r="P1032" s="15" t="s">
        <v>47</v>
      </c>
      <c r="Q1032" s="73" t="s">
        <v>94</v>
      </c>
      <c r="R1032" s="15" t="s">
        <v>26</v>
      </c>
      <c r="S1032" s="115">
        <v>2</v>
      </c>
      <c r="T1032" s="14">
        <v>1205000</v>
      </c>
      <c r="U1032" s="204">
        <f>S1032*T1032</f>
        <v>2410000</v>
      </c>
      <c r="V1032" s="204">
        <f>U1032*1.12</f>
        <v>2699200.0000000005</v>
      </c>
      <c r="W1032" s="1" t="s">
        <v>75</v>
      </c>
      <c r="X1032" s="10" t="s">
        <v>32</v>
      </c>
      <c r="Y1032" s="9"/>
    </row>
    <row r="1033" spans="2:25" ht="76.5">
      <c r="B1033" s="65" t="s">
        <v>180</v>
      </c>
      <c r="C1033" s="77" t="s">
        <v>14</v>
      </c>
      <c r="D1033" s="96" t="s">
        <v>181</v>
      </c>
      <c r="E1033" s="97" t="s">
        <v>182</v>
      </c>
      <c r="F1033" s="97" t="s">
        <v>183</v>
      </c>
      <c r="G1033" s="97" t="s">
        <v>184</v>
      </c>
      <c r="H1033" s="1" t="s">
        <v>33</v>
      </c>
      <c r="I1033" s="10">
        <v>0</v>
      </c>
      <c r="J1033" s="3">
        <v>470000000</v>
      </c>
      <c r="K1033" s="71" t="s">
        <v>31</v>
      </c>
      <c r="L1033" s="1" t="s">
        <v>185</v>
      </c>
      <c r="M1033" s="3" t="s">
        <v>178</v>
      </c>
      <c r="N1033" s="72" t="s">
        <v>74</v>
      </c>
      <c r="O1033" s="15" t="s">
        <v>35</v>
      </c>
      <c r="P1033" s="15" t="s">
        <v>37</v>
      </c>
      <c r="Q1033" s="73" t="s">
        <v>94</v>
      </c>
      <c r="R1033" s="15" t="s">
        <v>26</v>
      </c>
      <c r="S1033" s="101">
        <v>3</v>
      </c>
      <c r="T1033" s="86">
        <v>250000</v>
      </c>
      <c r="U1033" s="14">
        <v>0</v>
      </c>
      <c r="V1033" s="14">
        <f>U1033*1.12</f>
        <v>0</v>
      </c>
      <c r="W1033" s="1" t="s">
        <v>75</v>
      </c>
      <c r="X1033" s="10" t="s">
        <v>32</v>
      </c>
      <c r="Y1033" s="9" t="s">
        <v>1826</v>
      </c>
    </row>
    <row r="1034" spans="2:25" ht="63.75">
      <c r="B1034" s="65" t="s">
        <v>186</v>
      </c>
      <c r="C1034" s="77" t="s">
        <v>14</v>
      </c>
      <c r="D1034" s="96" t="s">
        <v>181</v>
      </c>
      <c r="E1034" s="97" t="s">
        <v>182</v>
      </c>
      <c r="F1034" s="97" t="s">
        <v>183</v>
      </c>
      <c r="G1034" s="97"/>
      <c r="H1034" s="1" t="s">
        <v>33</v>
      </c>
      <c r="I1034" s="10">
        <v>0</v>
      </c>
      <c r="J1034" s="3">
        <v>470000000</v>
      </c>
      <c r="K1034" s="71" t="s">
        <v>31</v>
      </c>
      <c r="L1034" s="1" t="s">
        <v>1723</v>
      </c>
      <c r="M1034" s="3" t="s">
        <v>213</v>
      </c>
      <c r="N1034" s="72" t="s">
        <v>74</v>
      </c>
      <c r="O1034" s="15" t="s">
        <v>1806</v>
      </c>
      <c r="P1034" s="15" t="s">
        <v>47</v>
      </c>
      <c r="Q1034" s="73" t="s">
        <v>94</v>
      </c>
      <c r="R1034" s="15" t="s">
        <v>26</v>
      </c>
      <c r="S1034" s="101">
        <v>2</v>
      </c>
      <c r="T1034" s="295">
        <v>567143</v>
      </c>
      <c r="U1034" s="298">
        <f>S1034*T1034</f>
        <v>1134286</v>
      </c>
      <c r="V1034" s="204">
        <f>U1034*1.12</f>
        <v>1270400.32</v>
      </c>
      <c r="W1034" s="1" t="s">
        <v>75</v>
      </c>
      <c r="X1034" s="10" t="s">
        <v>32</v>
      </c>
      <c r="Y1034" s="9"/>
    </row>
    <row r="1035" spans="2:25" ht="63.75">
      <c r="B1035" s="65" t="s">
        <v>187</v>
      </c>
      <c r="C1035" s="77" t="s">
        <v>14</v>
      </c>
      <c r="D1035" s="96" t="s">
        <v>188</v>
      </c>
      <c r="E1035" s="97" t="s">
        <v>189</v>
      </c>
      <c r="F1035" s="97" t="s">
        <v>190</v>
      </c>
      <c r="G1035" s="76" t="s">
        <v>191</v>
      </c>
      <c r="H1035" s="1" t="s">
        <v>33</v>
      </c>
      <c r="I1035" s="10">
        <v>0</v>
      </c>
      <c r="J1035" s="3">
        <v>470000000</v>
      </c>
      <c r="K1035" s="71" t="s">
        <v>31</v>
      </c>
      <c r="L1035" s="1" t="s">
        <v>185</v>
      </c>
      <c r="M1035" s="3" t="s">
        <v>178</v>
      </c>
      <c r="N1035" s="72" t="s">
        <v>74</v>
      </c>
      <c r="O1035" s="15" t="s">
        <v>38</v>
      </c>
      <c r="P1035" s="15" t="s">
        <v>37</v>
      </c>
      <c r="Q1035" s="73" t="s">
        <v>94</v>
      </c>
      <c r="R1035" s="15" t="s">
        <v>26</v>
      </c>
      <c r="S1035" s="101">
        <v>2</v>
      </c>
      <c r="T1035" s="86">
        <v>1275000</v>
      </c>
      <c r="U1035" s="14">
        <v>0</v>
      </c>
      <c r="V1035" s="14">
        <f aca="true" t="shared" si="33" ref="V1035:V1042">U1035*1.12</f>
        <v>0</v>
      </c>
      <c r="W1035" s="1" t="s">
        <v>75</v>
      </c>
      <c r="X1035" s="10" t="s">
        <v>32</v>
      </c>
      <c r="Y1035" s="9" t="s">
        <v>1883</v>
      </c>
    </row>
    <row r="1036" spans="2:25" ht="63.75">
      <c r="B1036" s="65" t="s">
        <v>192</v>
      </c>
      <c r="C1036" s="77" t="s">
        <v>14</v>
      </c>
      <c r="D1036" s="96" t="s">
        <v>1884</v>
      </c>
      <c r="E1036" s="97" t="s">
        <v>1885</v>
      </c>
      <c r="F1036" s="97" t="s">
        <v>1886</v>
      </c>
      <c r="G1036" s="76" t="s">
        <v>1887</v>
      </c>
      <c r="H1036" s="1" t="s">
        <v>33</v>
      </c>
      <c r="I1036" s="10">
        <v>0</v>
      </c>
      <c r="J1036" s="3">
        <v>470000000</v>
      </c>
      <c r="K1036" s="71" t="s">
        <v>31</v>
      </c>
      <c r="L1036" s="1" t="s">
        <v>1723</v>
      </c>
      <c r="M1036" s="3" t="s">
        <v>213</v>
      </c>
      <c r="N1036" s="72" t="s">
        <v>74</v>
      </c>
      <c r="O1036" s="15" t="s">
        <v>1806</v>
      </c>
      <c r="P1036" s="15" t="s">
        <v>47</v>
      </c>
      <c r="Q1036" s="73" t="s">
        <v>94</v>
      </c>
      <c r="R1036" s="15" t="s">
        <v>26</v>
      </c>
      <c r="S1036" s="101">
        <v>2</v>
      </c>
      <c r="T1036" s="295">
        <v>2125000</v>
      </c>
      <c r="U1036" s="298">
        <f>S1036*T1036</f>
        <v>4250000</v>
      </c>
      <c r="V1036" s="204">
        <f t="shared" si="33"/>
        <v>4760000</v>
      </c>
      <c r="W1036" s="1" t="s">
        <v>75</v>
      </c>
      <c r="X1036" s="10" t="s">
        <v>32</v>
      </c>
      <c r="Y1036" s="9"/>
    </row>
    <row r="1037" spans="2:25" ht="207">
      <c r="B1037" s="65" t="s">
        <v>3731</v>
      </c>
      <c r="C1037" s="77" t="s">
        <v>14</v>
      </c>
      <c r="D1037" s="275" t="s">
        <v>3732</v>
      </c>
      <c r="E1037" s="275" t="s">
        <v>3733</v>
      </c>
      <c r="F1037" s="275" t="s">
        <v>3734</v>
      </c>
      <c r="G1037" s="15" t="s">
        <v>3735</v>
      </c>
      <c r="H1037" s="1" t="s">
        <v>30</v>
      </c>
      <c r="I1037" s="10">
        <v>0</v>
      </c>
      <c r="J1037" s="3">
        <v>470000000</v>
      </c>
      <c r="K1037" s="71" t="s">
        <v>31</v>
      </c>
      <c r="L1037" s="2" t="s">
        <v>1355</v>
      </c>
      <c r="M1037" s="98" t="s">
        <v>39</v>
      </c>
      <c r="N1037" s="72" t="s">
        <v>74</v>
      </c>
      <c r="O1037" s="15" t="s">
        <v>35</v>
      </c>
      <c r="P1037" s="15" t="s">
        <v>158</v>
      </c>
      <c r="Q1037" s="73" t="s">
        <v>3736</v>
      </c>
      <c r="R1037" s="15" t="s">
        <v>3737</v>
      </c>
      <c r="S1037" s="101">
        <v>3</v>
      </c>
      <c r="T1037" s="86">
        <v>31000000</v>
      </c>
      <c r="U1037" s="20">
        <v>0</v>
      </c>
      <c r="V1037" s="14">
        <f>U1037*1.12</f>
        <v>0</v>
      </c>
      <c r="W1037" s="1" t="s">
        <v>75</v>
      </c>
      <c r="X1037" s="10" t="s">
        <v>32</v>
      </c>
      <c r="Y1037" s="9">
        <v>11</v>
      </c>
    </row>
    <row r="1038" spans="2:25" ht="89.25">
      <c r="B1038" s="65" t="s">
        <v>3738</v>
      </c>
      <c r="C1038" s="77" t="s">
        <v>14</v>
      </c>
      <c r="D1038" s="275" t="s">
        <v>3732</v>
      </c>
      <c r="E1038" s="275" t="s">
        <v>3733</v>
      </c>
      <c r="F1038" s="275" t="s">
        <v>3734</v>
      </c>
      <c r="G1038" s="15"/>
      <c r="H1038" s="1" t="s">
        <v>30</v>
      </c>
      <c r="I1038" s="10">
        <v>0</v>
      </c>
      <c r="J1038" s="3">
        <v>470000000</v>
      </c>
      <c r="K1038" s="71" t="s">
        <v>31</v>
      </c>
      <c r="L1038" s="2" t="s">
        <v>1282</v>
      </c>
      <c r="M1038" s="98" t="s">
        <v>39</v>
      </c>
      <c r="N1038" s="72" t="s">
        <v>74</v>
      </c>
      <c r="O1038" s="15" t="s">
        <v>35</v>
      </c>
      <c r="P1038" s="15" t="s">
        <v>158</v>
      </c>
      <c r="Q1038" s="73" t="s">
        <v>3736</v>
      </c>
      <c r="R1038" s="15" t="s">
        <v>3737</v>
      </c>
      <c r="S1038" s="101">
        <v>3</v>
      </c>
      <c r="T1038" s="86">
        <v>31000000</v>
      </c>
      <c r="U1038" s="298">
        <f>S1038*T1038</f>
        <v>93000000</v>
      </c>
      <c r="V1038" s="204">
        <f>U1038*1.12</f>
        <v>104160000.00000001</v>
      </c>
      <c r="W1038" s="1" t="s">
        <v>75</v>
      </c>
      <c r="X1038" s="10" t="s">
        <v>32</v>
      </c>
      <c r="Y1038" s="9"/>
    </row>
    <row r="1039" spans="2:25" ht="219.75">
      <c r="B1039" s="65" t="s">
        <v>2926</v>
      </c>
      <c r="C1039" s="77" t="s">
        <v>14</v>
      </c>
      <c r="D1039" s="100" t="s">
        <v>2927</v>
      </c>
      <c r="E1039" s="100" t="s">
        <v>2928</v>
      </c>
      <c r="F1039" s="100" t="s">
        <v>2929</v>
      </c>
      <c r="G1039" s="214" t="s">
        <v>2930</v>
      </c>
      <c r="H1039" s="1" t="s">
        <v>30</v>
      </c>
      <c r="I1039" s="10">
        <v>0</v>
      </c>
      <c r="J1039" s="3">
        <v>470000000</v>
      </c>
      <c r="K1039" s="71" t="s">
        <v>31</v>
      </c>
      <c r="L1039" s="2" t="s">
        <v>1277</v>
      </c>
      <c r="M1039" s="98" t="s">
        <v>39</v>
      </c>
      <c r="N1039" s="72" t="s">
        <v>74</v>
      </c>
      <c r="O1039" s="15" t="s">
        <v>35</v>
      </c>
      <c r="P1039" s="15" t="s">
        <v>158</v>
      </c>
      <c r="Q1039" s="73" t="s">
        <v>94</v>
      </c>
      <c r="R1039" s="15" t="s">
        <v>26</v>
      </c>
      <c r="S1039" s="101">
        <v>2</v>
      </c>
      <c r="T1039" s="86">
        <v>9000000</v>
      </c>
      <c r="U1039" s="14">
        <v>0</v>
      </c>
      <c r="V1039" s="14">
        <f t="shared" si="33"/>
        <v>0</v>
      </c>
      <c r="W1039" s="1" t="s">
        <v>75</v>
      </c>
      <c r="X1039" s="10" t="s">
        <v>32</v>
      </c>
      <c r="Y1039" s="9" t="s">
        <v>2181</v>
      </c>
    </row>
    <row r="1040" spans="2:25" ht="219.75">
      <c r="B1040" s="65" t="s">
        <v>2931</v>
      </c>
      <c r="C1040" s="77" t="s">
        <v>14</v>
      </c>
      <c r="D1040" s="100" t="s">
        <v>2927</v>
      </c>
      <c r="E1040" s="100" t="s">
        <v>2928</v>
      </c>
      <c r="F1040" s="100" t="s">
        <v>2929</v>
      </c>
      <c r="G1040" s="214" t="s">
        <v>2930</v>
      </c>
      <c r="H1040" s="1" t="s">
        <v>30</v>
      </c>
      <c r="I1040" s="10">
        <v>0</v>
      </c>
      <c r="J1040" s="3">
        <v>470000000</v>
      </c>
      <c r="K1040" s="71" t="s">
        <v>31</v>
      </c>
      <c r="L1040" s="2" t="s">
        <v>1277</v>
      </c>
      <c r="M1040" s="98" t="s">
        <v>39</v>
      </c>
      <c r="N1040" s="72" t="s">
        <v>74</v>
      </c>
      <c r="O1040" s="15" t="s">
        <v>35</v>
      </c>
      <c r="P1040" s="15" t="s">
        <v>158</v>
      </c>
      <c r="Q1040" s="73" t="s">
        <v>94</v>
      </c>
      <c r="R1040" s="15" t="s">
        <v>26</v>
      </c>
      <c r="S1040" s="101">
        <v>2</v>
      </c>
      <c r="T1040" s="86">
        <v>8700000</v>
      </c>
      <c r="U1040" s="298">
        <f>S1040*T1040</f>
        <v>17400000</v>
      </c>
      <c r="V1040" s="204">
        <f t="shared" si="33"/>
        <v>19488000</v>
      </c>
      <c r="W1040" s="1" t="s">
        <v>75</v>
      </c>
      <c r="X1040" s="10" t="s">
        <v>32</v>
      </c>
      <c r="Y1040" s="9"/>
    </row>
    <row r="1041" spans="2:25" ht="127.5">
      <c r="B1041" s="65" t="s">
        <v>2932</v>
      </c>
      <c r="C1041" s="77" t="s">
        <v>14</v>
      </c>
      <c r="D1041" s="100" t="s">
        <v>2933</v>
      </c>
      <c r="E1041" s="100" t="s">
        <v>2934</v>
      </c>
      <c r="F1041" s="100" t="s">
        <v>2935</v>
      </c>
      <c r="G1041" s="15" t="s">
        <v>2936</v>
      </c>
      <c r="H1041" s="1" t="s">
        <v>30</v>
      </c>
      <c r="I1041" s="10">
        <v>0</v>
      </c>
      <c r="J1041" s="3">
        <v>470000000</v>
      </c>
      <c r="K1041" s="71" t="s">
        <v>31</v>
      </c>
      <c r="L1041" s="2" t="s">
        <v>1277</v>
      </c>
      <c r="M1041" s="98" t="s">
        <v>39</v>
      </c>
      <c r="N1041" s="72" t="s">
        <v>74</v>
      </c>
      <c r="O1041" s="15" t="s">
        <v>35</v>
      </c>
      <c r="P1041" s="15" t="s">
        <v>158</v>
      </c>
      <c r="Q1041" s="73" t="s">
        <v>94</v>
      </c>
      <c r="R1041" s="15" t="s">
        <v>26</v>
      </c>
      <c r="S1041" s="101">
        <v>1</v>
      </c>
      <c r="T1041" s="86">
        <v>29678572</v>
      </c>
      <c r="U1041" s="14">
        <v>0</v>
      </c>
      <c r="V1041" s="14">
        <f t="shared" si="33"/>
        <v>0</v>
      </c>
      <c r="W1041" s="1" t="s">
        <v>75</v>
      </c>
      <c r="X1041" s="10" t="s">
        <v>32</v>
      </c>
      <c r="Y1041" s="9" t="s">
        <v>2181</v>
      </c>
    </row>
    <row r="1042" spans="2:25" ht="127.5">
      <c r="B1042" s="65" t="s">
        <v>2932</v>
      </c>
      <c r="C1042" s="77" t="s">
        <v>14</v>
      </c>
      <c r="D1042" s="100" t="s">
        <v>2933</v>
      </c>
      <c r="E1042" s="100" t="s">
        <v>2934</v>
      </c>
      <c r="F1042" s="100" t="s">
        <v>2935</v>
      </c>
      <c r="G1042" s="15" t="s">
        <v>2936</v>
      </c>
      <c r="H1042" s="1" t="s">
        <v>30</v>
      </c>
      <c r="I1042" s="10">
        <v>0</v>
      </c>
      <c r="J1042" s="3">
        <v>470000000</v>
      </c>
      <c r="K1042" s="71" t="s">
        <v>31</v>
      </c>
      <c r="L1042" s="2" t="s">
        <v>1277</v>
      </c>
      <c r="M1042" s="98" t="s">
        <v>39</v>
      </c>
      <c r="N1042" s="72" t="s">
        <v>74</v>
      </c>
      <c r="O1042" s="15" t="s">
        <v>35</v>
      </c>
      <c r="P1042" s="15" t="s">
        <v>158</v>
      </c>
      <c r="Q1042" s="73" t="s">
        <v>94</v>
      </c>
      <c r="R1042" s="15" t="s">
        <v>26</v>
      </c>
      <c r="S1042" s="101">
        <v>1</v>
      </c>
      <c r="T1042" s="86">
        <v>25682499.5</v>
      </c>
      <c r="U1042" s="298">
        <f>S1042*T1042</f>
        <v>25682499.5</v>
      </c>
      <c r="V1042" s="204">
        <f t="shared" si="33"/>
        <v>28764399.44</v>
      </c>
      <c r="W1042" s="1" t="s">
        <v>75</v>
      </c>
      <c r="X1042" s="10" t="s">
        <v>32</v>
      </c>
      <c r="Y1042" s="9"/>
    </row>
    <row r="1043" spans="2:25" ht="140.25">
      <c r="B1043" s="65" t="s">
        <v>1856</v>
      </c>
      <c r="C1043" s="77" t="s">
        <v>14</v>
      </c>
      <c r="D1043" s="100" t="s">
        <v>1857</v>
      </c>
      <c r="E1043" s="100" t="s">
        <v>154</v>
      </c>
      <c r="F1043" s="100" t="s">
        <v>1858</v>
      </c>
      <c r="G1043" s="214" t="s">
        <v>1859</v>
      </c>
      <c r="H1043" s="1" t="s">
        <v>30</v>
      </c>
      <c r="I1043" s="10">
        <v>0</v>
      </c>
      <c r="J1043" s="3">
        <v>470000000</v>
      </c>
      <c r="K1043" s="71" t="s">
        <v>31</v>
      </c>
      <c r="L1043" s="2" t="s">
        <v>157</v>
      </c>
      <c r="M1043" s="98" t="s">
        <v>39</v>
      </c>
      <c r="N1043" s="72" t="s">
        <v>74</v>
      </c>
      <c r="O1043" s="15" t="s">
        <v>35</v>
      </c>
      <c r="P1043" s="15" t="s">
        <v>158</v>
      </c>
      <c r="Q1043" s="73" t="s">
        <v>94</v>
      </c>
      <c r="R1043" s="15" t="s">
        <v>26</v>
      </c>
      <c r="S1043" s="101">
        <v>4</v>
      </c>
      <c r="T1043" s="86">
        <v>2350179</v>
      </c>
      <c r="U1043" s="14">
        <v>0</v>
      </c>
      <c r="V1043" s="14">
        <f aca="true" t="shared" si="34" ref="V1043:V1052">U1043*1.12</f>
        <v>0</v>
      </c>
      <c r="W1043" s="1" t="s">
        <v>75</v>
      </c>
      <c r="X1043" s="10" t="s">
        <v>32</v>
      </c>
      <c r="Y1043" s="9">
        <v>11</v>
      </c>
    </row>
    <row r="1044" spans="2:25" ht="140.25">
      <c r="B1044" s="65" t="s">
        <v>1860</v>
      </c>
      <c r="C1044" s="77" t="s">
        <v>14</v>
      </c>
      <c r="D1044" s="100" t="s">
        <v>1857</v>
      </c>
      <c r="E1044" s="100" t="s">
        <v>154</v>
      </c>
      <c r="F1044" s="100" t="s">
        <v>1858</v>
      </c>
      <c r="G1044" s="214" t="s">
        <v>1859</v>
      </c>
      <c r="H1044" s="1" t="s">
        <v>30</v>
      </c>
      <c r="I1044" s="10">
        <v>0</v>
      </c>
      <c r="J1044" s="3">
        <v>470000000</v>
      </c>
      <c r="K1044" s="71" t="s">
        <v>31</v>
      </c>
      <c r="L1044" s="2" t="s">
        <v>1861</v>
      </c>
      <c r="M1044" s="98" t="s">
        <v>39</v>
      </c>
      <c r="N1044" s="72" t="s">
        <v>74</v>
      </c>
      <c r="O1044" s="15" t="s">
        <v>35</v>
      </c>
      <c r="P1044" s="15" t="s">
        <v>158</v>
      </c>
      <c r="Q1044" s="73" t="s">
        <v>94</v>
      </c>
      <c r="R1044" s="15" t="s">
        <v>26</v>
      </c>
      <c r="S1044" s="101">
        <v>4</v>
      </c>
      <c r="T1044" s="86">
        <v>2350179</v>
      </c>
      <c r="U1044" s="298">
        <f>S1044*T1044</f>
        <v>9400716</v>
      </c>
      <c r="V1044" s="204">
        <f t="shared" si="34"/>
        <v>10528801.920000002</v>
      </c>
      <c r="W1044" s="1" t="s">
        <v>75</v>
      </c>
      <c r="X1044" s="10" t="s">
        <v>32</v>
      </c>
      <c r="Y1044" s="9"/>
    </row>
    <row r="1045" spans="2:25" s="65" customFormat="1" ht="242.25">
      <c r="B1045" s="65" t="s">
        <v>324</v>
      </c>
      <c r="C1045" s="77" t="s">
        <v>14</v>
      </c>
      <c r="D1045" s="100" t="s">
        <v>325</v>
      </c>
      <c r="E1045" s="100" t="s">
        <v>326</v>
      </c>
      <c r="F1045" s="128" t="s">
        <v>327</v>
      </c>
      <c r="G1045" s="129" t="s">
        <v>328</v>
      </c>
      <c r="H1045" s="1" t="s">
        <v>33</v>
      </c>
      <c r="I1045" s="10">
        <v>0</v>
      </c>
      <c r="J1045" s="3">
        <v>470000000</v>
      </c>
      <c r="K1045" s="71" t="s">
        <v>31</v>
      </c>
      <c r="L1045" s="1" t="s">
        <v>329</v>
      </c>
      <c r="M1045" s="3" t="s">
        <v>178</v>
      </c>
      <c r="N1045" s="72" t="s">
        <v>74</v>
      </c>
      <c r="O1045" s="15" t="s">
        <v>161</v>
      </c>
      <c r="P1045" s="15" t="s">
        <v>158</v>
      </c>
      <c r="Q1045" s="73" t="s">
        <v>94</v>
      </c>
      <c r="R1045" s="15" t="s">
        <v>26</v>
      </c>
      <c r="S1045" s="101">
        <v>2</v>
      </c>
      <c r="T1045" s="86">
        <v>502027</v>
      </c>
      <c r="U1045" s="121">
        <v>0</v>
      </c>
      <c r="V1045" s="14">
        <f t="shared" si="34"/>
        <v>0</v>
      </c>
      <c r="W1045" s="1" t="s">
        <v>75</v>
      </c>
      <c r="X1045" s="10" t="s">
        <v>32</v>
      </c>
      <c r="Y1045" s="9" t="s">
        <v>317</v>
      </c>
    </row>
    <row r="1046" spans="2:25" s="65" customFormat="1" ht="242.25">
      <c r="B1046" s="65" t="s">
        <v>330</v>
      </c>
      <c r="C1046" s="77" t="s">
        <v>14</v>
      </c>
      <c r="D1046" s="100" t="s">
        <v>325</v>
      </c>
      <c r="E1046" s="100" t="s">
        <v>326</v>
      </c>
      <c r="F1046" s="128" t="s">
        <v>327</v>
      </c>
      <c r="G1046" s="129" t="s">
        <v>328</v>
      </c>
      <c r="H1046" s="1" t="s">
        <v>33</v>
      </c>
      <c r="I1046" s="10">
        <v>0</v>
      </c>
      <c r="J1046" s="3">
        <v>470000000</v>
      </c>
      <c r="K1046" s="71" t="s">
        <v>31</v>
      </c>
      <c r="L1046" s="1" t="s">
        <v>1721</v>
      </c>
      <c r="M1046" s="3" t="s">
        <v>213</v>
      </c>
      <c r="N1046" s="72" t="s">
        <v>74</v>
      </c>
      <c r="O1046" s="15" t="s">
        <v>331</v>
      </c>
      <c r="P1046" s="15" t="s">
        <v>332</v>
      </c>
      <c r="Q1046" s="73" t="s">
        <v>94</v>
      </c>
      <c r="R1046" s="15" t="s">
        <v>26</v>
      </c>
      <c r="S1046" s="101">
        <v>2</v>
      </c>
      <c r="T1046" s="86">
        <v>502027</v>
      </c>
      <c r="U1046" s="298">
        <f>S1046*T1046</f>
        <v>1004054</v>
      </c>
      <c r="V1046" s="204">
        <f t="shared" si="34"/>
        <v>1124540.4800000002</v>
      </c>
      <c r="W1046" s="1" t="s">
        <v>75</v>
      </c>
      <c r="X1046" s="10" t="s">
        <v>32</v>
      </c>
      <c r="Y1046" s="9"/>
    </row>
    <row r="1047" spans="2:25" s="65" customFormat="1" ht="238.5">
      <c r="B1047" s="65" t="s">
        <v>3739</v>
      </c>
      <c r="C1047" s="77" t="s">
        <v>14</v>
      </c>
      <c r="D1047" s="275" t="s">
        <v>3740</v>
      </c>
      <c r="E1047" s="275" t="s">
        <v>3741</v>
      </c>
      <c r="F1047" s="275" t="s">
        <v>3742</v>
      </c>
      <c r="G1047" s="15" t="s">
        <v>3743</v>
      </c>
      <c r="H1047" s="1" t="s">
        <v>30</v>
      </c>
      <c r="I1047" s="10">
        <v>0</v>
      </c>
      <c r="J1047" s="3">
        <v>470000000</v>
      </c>
      <c r="K1047" s="71" t="s">
        <v>31</v>
      </c>
      <c r="L1047" s="1" t="s">
        <v>3744</v>
      </c>
      <c r="M1047" s="3" t="s">
        <v>3745</v>
      </c>
      <c r="N1047" s="72" t="s">
        <v>74</v>
      </c>
      <c r="O1047" s="15" t="s">
        <v>38</v>
      </c>
      <c r="P1047" s="15" t="s">
        <v>158</v>
      </c>
      <c r="Q1047" s="73" t="s">
        <v>94</v>
      </c>
      <c r="R1047" s="15" t="s">
        <v>26</v>
      </c>
      <c r="S1047" s="101">
        <v>2</v>
      </c>
      <c r="T1047" s="86">
        <v>30133929</v>
      </c>
      <c r="U1047" s="20">
        <v>0</v>
      </c>
      <c r="V1047" s="204">
        <f t="shared" si="34"/>
        <v>0</v>
      </c>
      <c r="W1047" s="1" t="s">
        <v>75</v>
      </c>
      <c r="X1047" s="10" t="s">
        <v>32</v>
      </c>
      <c r="Y1047" s="9">
        <v>11</v>
      </c>
    </row>
    <row r="1048" spans="2:25" s="65" customFormat="1" ht="89.25">
      <c r="B1048" s="65" t="s">
        <v>3746</v>
      </c>
      <c r="C1048" s="77" t="s">
        <v>14</v>
      </c>
      <c r="D1048" s="275" t="s">
        <v>3740</v>
      </c>
      <c r="E1048" s="275" t="s">
        <v>3741</v>
      </c>
      <c r="F1048" s="275" t="s">
        <v>3742</v>
      </c>
      <c r="G1048" s="15"/>
      <c r="H1048" s="1" t="s">
        <v>30</v>
      </c>
      <c r="I1048" s="10">
        <v>0</v>
      </c>
      <c r="J1048" s="3">
        <v>470000000</v>
      </c>
      <c r="K1048" s="71" t="s">
        <v>31</v>
      </c>
      <c r="L1048" s="1" t="s">
        <v>3747</v>
      </c>
      <c r="M1048" s="3" t="s">
        <v>3745</v>
      </c>
      <c r="N1048" s="72" t="s">
        <v>74</v>
      </c>
      <c r="O1048" s="15" t="s">
        <v>38</v>
      </c>
      <c r="P1048" s="15" t="s">
        <v>158</v>
      </c>
      <c r="Q1048" s="73" t="s">
        <v>94</v>
      </c>
      <c r="R1048" s="15" t="s">
        <v>26</v>
      </c>
      <c r="S1048" s="101">
        <v>2</v>
      </c>
      <c r="T1048" s="86">
        <v>30133929</v>
      </c>
      <c r="U1048" s="298">
        <f>S1048*T1048</f>
        <v>60267858</v>
      </c>
      <c r="V1048" s="204">
        <f t="shared" si="34"/>
        <v>67500000.96000001</v>
      </c>
      <c r="W1048" s="1" t="s">
        <v>75</v>
      </c>
      <c r="X1048" s="10" t="s">
        <v>32</v>
      </c>
      <c r="Y1048" s="9"/>
    </row>
    <row r="1049" spans="2:25" s="65" customFormat="1" ht="194.25">
      <c r="B1049" s="65" t="s">
        <v>3748</v>
      </c>
      <c r="C1049" s="77" t="s">
        <v>14</v>
      </c>
      <c r="D1049" s="100" t="s">
        <v>3749</v>
      </c>
      <c r="E1049" s="100" t="s">
        <v>3733</v>
      </c>
      <c r="F1049" s="100" t="s">
        <v>3750</v>
      </c>
      <c r="G1049" s="15" t="s">
        <v>3751</v>
      </c>
      <c r="H1049" s="1" t="s">
        <v>30</v>
      </c>
      <c r="I1049" s="10">
        <v>0</v>
      </c>
      <c r="J1049" s="3">
        <v>470000000</v>
      </c>
      <c r="K1049" s="71" t="s">
        <v>31</v>
      </c>
      <c r="L1049" s="1" t="s">
        <v>3744</v>
      </c>
      <c r="M1049" s="3" t="s">
        <v>3745</v>
      </c>
      <c r="N1049" s="72" t="s">
        <v>74</v>
      </c>
      <c r="O1049" s="15" t="s">
        <v>38</v>
      </c>
      <c r="P1049" s="15" t="s">
        <v>158</v>
      </c>
      <c r="Q1049" s="73" t="s">
        <v>94</v>
      </c>
      <c r="R1049" s="15" t="s">
        <v>26</v>
      </c>
      <c r="S1049" s="101">
        <v>1</v>
      </c>
      <c r="T1049" s="86">
        <v>23102679</v>
      </c>
      <c r="U1049" s="20">
        <v>0</v>
      </c>
      <c r="V1049" s="14">
        <f t="shared" si="34"/>
        <v>0</v>
      </c>
      <c r="W1049" s="1" t="s">
        <v>75</v>
      </c>
      <c r="X1049" s="10" t="s">
        <v>32</v>
      </c>
      <c r="Y1049" s="9">
        <v>11</v>
      </c>
    </row>
    <row r="1050" spans="2:25" s="65" customFormat="1" ht="89.25">
      <c r="B1050" s="65" t="s">
        <v>3752</v>
      </c>
      <c r="C1050" s="77" t="s">
        <v>14</v>
      </c>
      <c r="D1050" s="100" t="s">
        <v>3749</v>
      </c>
      <c r="E1050" s="100" t="s">
        <v>3733</v>
      </c>
      <c r="F1050" s="100" t="s">
        <v>3750</v>
      </c>
      <c r="G1050" s="15"/>
      <c r="H1050" s="1" t="s">
        <v>30</v>
      </c>
      <c r="I1050" s="10">
        <v>0</v>
      </c>
      <c r="J1050" s="3">
        <v>470000000</v>
      </c>
      <c r="K1050" s="71" t="s">
        <v>31</v>
      </c>
      <c r="L1050" s="1" t="s">
        <v>3753</v>
      </c>
      <c r="M1050" s="3" t="s">
        <v>3745</v>
      </c>
      <c r="N1050" s="72" t="s">
        <v>74</v>
      </c>
      <c r="O1050" s="15" t="s">
        <v>38</v>
      </c>
      <c r="P1050" s="15" t="s">
        <v>158</v>
      </c>
      <c r="Q1050" s="73" t="s">
        <v>94</v>
      </c>
      <c r="R1050" s="15" t="s">
        <v>26</v>
      </c>
      <c r="S1050" s="101">
        <v>1</v>
      </c>
      <c r="T1050" s="86">
        <v>23102679</v>
      </c>
      <c r="U1050" s="298">
        <f>S1050*T1050</f>
        <v>23102679</v>
      </c>
      <c r="V1050" s="204">
        <f t="shared" si="34"/>
        <v>25875000.480000004</v>
      </c>
      <c r="W1050" s="1" t="s">
        <v>75</v>
      </c>
      <c r="X1050" s="10" t="s">
        <v>32</v>
      </c>
      <c r="Y1050" s="9"/>
    </row>
    <row r="1051" spans="2:25" s="65" customFormat="1" ht="63.75">
      <c r="B1051" s="65" t="s">
        <v>366</v>
      </c>
      <c r="C1051" s="76" t="s">
        <v>34</v>
      </c>
      <c r="D1051" s="22" t="s">
        <v>367</v>
      </c>
      <c r="E1051" s="22" t="s">
        <v>368</v>
      </c>
      <c r="F1051" s="22" t="s">
        <v>369</v>
      </c>
      <c r="G1051" s="76"/>
      <c r="H1051" s="3" t="s">
        <v>33</v>
      </c>
      <c r="I1051" s="23">
        <v>0</v>
      </c>
      <c r="J1051" s="3">
        <v>470000000</v>
      </c>
      <c r="K1051" s="71" t="s">
        <v>31</v>
      </c>
      <c r="L1051" s="2" t="s">
        <v>370</v>
      </c>
      <c r="M1051" s="3" t="s">
        <v>371</v>
      </c>
      <c r="N1051" s="72" t="s">
        <v>74</v>
      </c>
      <c r="O1051" s="136" t="s">
        <v>35</v>
      </c>
      <c r="P1051" s="15" t="s">
        <v>37</v>
      </c>
      <c r="Q1051" s="73" t="s">
        <v>94</v>
      </c>
      <c r="R1051" s="15" t="s">
        <v>26</v>
      </c>
      <c r="S1051" s="137">
        <v>15300</v>
      </c>
      <c r="T1051" s="86">
        <v>65</v>
      </c>
      <c r="U1051" s="20">
        <v>0</v>
      </c>
      <c r="V1051" s="14">
        <f t="shared" si="34"/>
        <v>0</v>
      </c>
      <c r="W1051" s="67" t="s">
        <v>75</v>
      </c>
      <c r="X1051" s="10" t="s">
        <v>32</v>
      </c>
      <c r="Y1051" s="9">
        <v>11.15</v>
      </c>
    </row>
    <row r="1052" spans="2:25" s="65" customFormat="1" ht="63.75">
      <c r="B1052" s="65" t="s">
        <v>372</v>
      </c>
      <c r="C1052" s="76" t="s">
        <v>34</v>
      </c>
      <c r="D1052" s="22" t="s">
        <v>367</v>
      </c>
      <c r="E1052" s="22" t="s">
        <v>368</v>
      </c>
      <c r="F1052" s="22" t="s">
        <v>369</v>
      </c>
      <c r="G1052" s="76"/>
      <c r="H1052" s="3" t="s">
        <v>33</v>
      </c>
      <c r="I1052" s="23">
        <v>0</v>
      </c>
      <c r="J1052" s="3">
        <v>470000000</v>
      </c>
      <c r="K1052" s="71" t="s">
        <v>31</v>
      </c>
      <c r="L1052" s="2" t="s">
        <v>1888</v>
      </c>
      <c r="M1052" s="3" t="s">
        <v>371</v>
      </c>
      <c r="N1052" s="72" t="s">
        <v>74</v>
      </c>
      <c r="O1052" s="136" t="s">
        <v>35</v>
      </c>
      <c r="P1052" s="15" t="s">
        <v>47</v>
      </c>
      <c r="Q1052" s="73" t="s">
        <v>94</v>
      </c>
      <c r="R1052" s="15" t="s">
        <v>26</v>
      </c>
      <c r="S1052" s="137">
        <v>15300</v>
      </c>
      <c r="T1052" s="86">
        <v>65</v>
      </c>
      <c r="U1052" s="291">
        <f>S1052*T1052</f>
        <v>994500</v>
      </c>
      <c r="V1052" s="14">
        <f t="shared" si="34"/>
        <v>1113840</v>
      </c>
      <c r="W1052" s="67" t="s">
        <v>75</v>
      </c>
      <c r="X1052" s="10" t="s">
        <v>32</v>
      </c>
      <c r="Y1052" s="9"/>
    </row>
    <row r="1053" spans="2:25" s="65" customFormat="1" ht="63.75">
      <c r="B1053" s="65" t="s">
        <v>1433</v>
      </c>
      <c r="C1053" s="77" t="s">
        <v>14</v>
      </c>
      <c r="D1053" s="22" t="s">
        <v>1424</v>
      </c>
      <c r="E1053" s="22" t="s">
        <v>1405</v>
      </c>
      <c r="F1053" s="22" t="s">
        <v>1425</v>
      </c>
      <c r="G1053" s="17" t="s">
        <v>1434</v>
      </c>
      <c r="H1053" s="160" t="s">
        <v>33</v>
      </c>
      <c r="I1053" s="69">
        <v>0</v>
      </c>
      <c r="J1053" s="78">
        <v>470000000</v>
      </c>
      <c r="K1053" s="71" t="s">
        <v>31</v>
      </c>
      <c r="L1053" s="187" t="s">
        <v>1401</v>
      </c>
      <c r="M1053" s="3" t="s">
        <v>40</v>
      </c>
      <c r="N1053" s="72" t="s">
        <v>74</v>
      </c>
      <c r="O1053" s="64" t="s">
        <v>38</v>
      </c>
      <c r="P1053" s="15" t="s">
        <v>37</v>
      </c>
      <c r="Q1053" s="73" t="s">
        <v>94</v>
      </c>
      <c r="R1053" s="15" t="s">
        <v>26</v>
      </c>
      <c r="S1053" s="83">
        <v>2</v>
      </c>
      <c r="T1053" s="86">
        <v>38975</v>
      </c>
      <c r="U1053" s="14">
        <v>0</v>
      </c>
      <c r="V1053" s="14">
        <f aca="true" t="shared" si="35" ref="V1053:V1060">U1053*1.12</f>
        <v>0</v>
      </c>
      <c r="W1053" s="67" t="s">
        <v>75</v>
      </c>
      <c r="X1053" s="10" t="s">
        <v>32</v>
      </c>
      <c r="Y1053" s="160" t="s">
        <v>1889</v>
      </c>
    </row>
    <row r="1054" spans="2:25" s="65" customFormat="1" ht="63.75">
      <c r="B1054" s="65" t="s">
        <v>1435</v>
      </c>
      <c r="C1054" s="77" t="s">
        <v>14</v>
      </c>
      <c r="D1054" s="22" t="s">
        <v>1424</v>
      </c>
      <c r="E1054" s="22" t="s">
        <v>1405</v>
      </c>
      <c r="F1054" s="22" t="s">
        <v>1425</v>
      </c>
      <c r="G1054" s="17" t="s">
        <v>1434</v>
      </c>
      <c r="H1054" s="160" t="s">
        <v>33</v>
      </c>
      <c r="I1054" s="69">
        <v>0</v>
      </c>
      <c r="J1054" s="78">
        <v>470000000</v>
      </c>
      <c r="K1054" s="71" t="s">
        <v>31</v>
      </c>
      <c r="L1054" s="187" t="s">
        <v>1890</v>
      </c>
      <c r="M1054" s="3" t="s">
        <v>213</v>
      </c>
      <c r="N1054" s="72" t="s">
        <v>74</v>
      </c>
      <c r="O1054" s="64" t="s">
        <v>38</v>
      </c>
      <c r="P1054" s="15" t="s">
        <v>47</v>
      </c>
      <c r="Q1054" s="73" t="s">
        <v>94</v>
      </c>
      <c r="R1054" s="15" t="s">
        <v>26</v>
      </c>
      <c r="S1054" s="83">
        <v>2</v>
      </c>
      <c r="T1054" s="86">
        <v>79400</v>
      </c>
      <c r="U1054" s="299">
        <f>S1054*T1054</f>
        <v>158800</v>
      </c>
      <c r="V1054" s="14">
        <f t="shared" si="35"/>
        <v>177856.00000000003</v>
      </c>
      <c r="W1054" s="67" t="s">
        <v>75</v>
      </c>
      <c r="X1054" s="10" t="s">
        <v>32</v>
      </c>
      <c r="Y1054" s="160"/>
    </row>
    <row r="1055" spans="2:25" s="65" customFormat="1" ht="63.75">
      <c r="B1055" s="65" t="s">
        <v>1436</v>
      </c>
      <c r="C1055" s="77" t="s">
        <v>14</v>
      </c>
      <c r="D1055" s="22" t="s">
        <v>1437</v>
      </c>
      <c r="E1055" s="22" t="s">
        <v>1413</v>
      </c>
      <c r="F1055" s="22" t="s">
        <v>1438</v>
      </c>
      <c r="G1055" s="17" t="s">
        <v>1439</v>
      </c>
      <c r="H1055" s="160" t="s">
        <v>33</v>
      </c>
      <c r="I1055" s="69">
        <v>0</v>
      </c>
      <c r="J1055" s="78">
        <v>470000000</v>
      </c>
      <c r="K1055" s="71" t="s">
        <v>31</v>
      </c>
      <c r="L1055" s="187" t="s">
        <v>1401</v>
      </c>
      <c r="M1055" s="3" t="s">
        <v>40</v>
      </c>
      <c r="N1055" s="72" t="s">
        <v>74</v>
      </c>
      <c r="O1055" s="64" t="s">
        <v>38</v>
      </c>
      <c r="P1055" s="15" t="s">
        <v>37</v>
      </c>
      <c r="Q1055" s="73" t="s">
        <v>94</v>
      </c>
      <c r="R1055" s="15" t="s">
        <v>26</v>
      </c>
      <c r="S1055" s="83">
        <v>2</v>
      </c>
      <c r="T1055" s="86">
        <v>42894</v>
      </c>
      <c r="U1055" s="14">
        <v>0</v>
      </c>
      <c r="V1055" s="14">
        <f t="shared" si="35"/>
        <v>0</v>
      </c>
      <c r="W1055" s="67" t="s">
        <v>75</v>
      </c>
      <c r="X1055" s="10" t="s">
        <v>32</v>
      </c>
      <c r="Y1055" s="160" t="s">
        <v>1889</v>
      </c>
    </row>
    <row r="1056" spans="2:25" s="65" customFormat="1" ht="63.75">
      <c r="B1056" s="65" t="s">
        <v>1440</v>
      </c>
      <c r="C1056" s="77" t="s">
        <v>14</v>
      </c>
      <c r="D1056" s="22" t="s">
        <v>1437</v>
      </c>
      <c r="E1056" s="22" t="s">
        <v>1413</v>
      </c>
      <c r="F1056" s="22" t="s">
        <v>1438</v>
      </c>
      <c r="G1056" s="17" t="s">
        <v>1439</v>
      </c>
      <c r="H1056" s="160" t="s">
        <v>33</v>
      </c>
      <c r="I1056" s="69">
        <v>0</v>
      </c>
      <c r="J1056" s="78">
        <v>470000000</v>
      </c>
      <c r="K1056" s="71" t="s">
        <v>31</v>
      </c>
      <c r="L1056" s="187" t="s">
        <v>1890</v>
      </c>
      <c r="M1056" s="3" t="s">
        <v>213</v>
      </c>
      <c r="N1056" s="72" t="s">
        <v>74</v>
      </c>
      <c r="O1056" s="64" t="s">
        <v>38</v>
      </c>
      <c r="P1056" s="15" t="s">
        <v>47</v>
      </c>
      <c r="Q1056" s="73" t="s">
        <v>94</v>
      </c>
      <c r="R1056" s="15" t="s">
        <v>26</v>
      </c>
      <c r="S1056" s="83">
        <v>2</v>
      </c>
      <c r="T1056" s="86">
        <v>102215</v>
      </c>
      <c r="U1056" s="299">
        <f>S1056*T1056</f>
        <v>204430</v>
      </c>
      <c r="V1056" s="14">
        <f t="shared" si="35"/>
        <v>228961.60000000003</v>
      </c>
      <c r="W1056" s="67" t="s">
        <v>75</v>
      </c>
      <c r="X1056" s="10" t="s">
        <v>32</v>
      </c>
      <c r="Y1056" s="160"/>
    </row>
    <row r="1057" spans="2:25" s="65" customFormat="1" ht="63.75">
      <c r="B1057" s="65" t="s">
        <v>1441</v>
      </c>
      <c r="C1057" s="77" t="s">
        <v>14</v>
      </c>
      <c r="D1057" s="22" t="s">
        <v>1442</v>
      </c>
      <c r="E1057" s="22" t="s">
        <v>1413</v>
      </c>
      <c r="F1057" s="22" t="s">
        <v>1443</v>
      </c>
      <c r="G1057" s="17" t="s">
        <v>1444</v>
      </c>
      <c r="H1057" s="160" t="s">
        <v>33</v>
      </c>
      <c r="I1057" s="69">
        <v>0</v>
      </c>
      <c r="J1057" s="78">
        <v>470000000</v>
      </c>
      <c r="K1057" s="71" t="s">
        <v>31</v>
      </c>
      <c r="L1057" s="187" t="s">
        <v>1401</v>
      </c>
      <c r="M1057" s="3" t="s">
        <v>40</v>
      </c>
      <c r="N1057" s="72" t="s">
        <v>74</v>
      </c>
      <c r="O1057" s="64" t="s">
        <v>38</v>
      </c>
      <c r="P1057" s="15" t="s">
        <v>37</v>
      </c>
      <c r="Q1057" s="73" t="s">
        <v>94</v>
      </c>
      <c r="R1057" s="15" t="s">
        <v>26</v>
      </c>
      <c r="S1057" s="83">
        <v>2</v>
      </c>
      <c r="T1057" s="86">
        <v>58360</v>
      </c>
      <c r="U1057" s="14">
        <v>0</v>
      </c>
      <c r="V1057" s="14">
        <f t="shared" si="35"/>
        <v>0</v>
      </c>
      <c r="W1057" s="67" t="s">
        <v>75</v>
      </c>
      <c r="X1057" s="10" t="s">
        <v>32</v>
      </c>
      <c r="Y1057" s="160" t="s">
        <v>1889</v>
      </c>
    </row>
    <row r="1058" spans="2:25" s="65" customFormat="1" ht="63.75">
      <c r="B1058" s="65" t="s">
        <v>1445</v>
      </c>
      <c r="C1058" s="77" t="s">
        <v>14</v>
      </c>
      <c r="D1058" s="22" t="s">
        <v>1442</v>
      </c>
      <c r="E1058" s="22" t="s">
        <v>1413</v>
      </c>
      <c r="F1058" s="22" t="s">
        <v>1443</v>
      </c>
      <c r="G1058" s="17" t="s">
        <v>1444</v>
      </c>
      <c r="H1058" s="160" t="s">
        <v>33</v>
      </c>
      <c r="I1058" s="69">
        <v>0</v>
      </c>
      <c r="J1058" s="78">
        <v>470000000</v>
      </c>
      <c r="K1058" s="71" t="s">
        <v>31</v>
      </c>
      <c r="L1058" s="187" t="s">
        <v>1890</v>
      </c>
      <c r="M1058" s="3" t="s">
        <v>213</v>
      </c>
      <c r="N1058" s="72" t="s">
        <v>74</v>
      </c>
      <c r="O1058" s="64" t="s">
        <v>38</v>
      </c>
      <c r="P1058" s="15" t="s">
        <v>47</v>
      </c>
      <c r="Q1058" s="73" t="s">
        <v>94</v>
      </c>
      <c r="R1058" s="15" t="s">
        <v>26</v>
      </c>
      <c r="S1058" s="83">
        <v>2</v>
      </c>
      <c r="T1058" s="86">
        <v>132282</v>
      </c>
      <c r="U1058" s="299">
        <f>S1058*T1058</f>
        <v>264564</v>
      </c>
      <c r="V1058" s="14">
        <f t="shared" si="35"/>
        <v>296311.68000000005</v>
      </c>
      <c r="W1058" s="67" t="s">
        <v>75</v>
      </c>
      <c r="X1058" s="10" t="s">
        <v>32</v>
      </c>
      <c r="Y1058" s="160"/>
    </row>
    <row r="1059" spans="2:25" s="65" customFormat="1" ht="63.75">
      <c r="B1059" s="65" t="s">
        <v>1396</v>
      </c>
      <c r="C1059" s="77" t="s">
        <v>14</v>
      </c>
      <c r="D1059" s="185" t="s">
        <v>1397</v>
      </c>
      <c r="E1059" s="186" t="s">
        <v>1398</v>
      </c>
      <c r="F1059" s="186" t="s">
        <v>1399</v>
      </c>
      <c r="G1059" s="188" t="s">
        <v>1400</v>
      </c>
      <c r="H1059" s="160" t="s">
        <v>33</v>
      </c>
      <c r="I1059" s="69">
        <v>0</v>
      </c>
      <c r="J1059" s="78">
        <v>470000000</v>
      </c>
      <c r="K1059" s="71" t="s">
        <v>31</v>
      </c>
      <c r="L1059" s="187" t="s">
        <v>1401</v>
      </c>
      <c r="M1059" s="3" t="s">
        <v>40</v>
      </c>
      <c r="N1059" s="72" t="s">
        <v>74</v>
      </c>
      <c r="O1059" s="64" t="s">
        <v>38</v>
      </c>
      <c r="P1059" s="15" t="s">
        <v>37</v>
      </c>
      <c r="Q1059" s="73" t="s">
        <v>94</v>
      </c>
      <c r="R1059" s="15" t="s">
        <v>26</v>
      </c>
      <c r="S1059" s="83">
        <v>30</v>
      </c>
      <c r="T1059" s="86">
        <v>7949.12</v>
      </c>
      <c r="U1059" s="14">
        <v>0</v>
      </c>
      <c r="V1059" s="14">
        <f t="shared" si="35"/>
        <v>0</v>
      </c>
      <c r="W1059" s="67" t="s">
        <v>75</v>
      </c>
      <c r="X1059" s="10" t="s">
        <v>32</v>
      </c>
      <c r="Y1059" s="160" t="s">
        <v>1889</v>
      </c>
    </row>
    <row r="1060" spans="2:25" s="65" customFormat="1" ht="63.75">
      <c r="B1060" s="65" t="s">
        <v>1402</v>
      </c>
      <c r="C1060" s="77" t="s">
        <v>14</v>
      </c>
      <c r="D1060" s="185" t="s">
        <v>1397</v>
      </c>
      <c r="E1060" s="186" t="s">
        <v>1398</v>
      </c>
      <c r="F1060" s="186" t="s">
        <v>1399</v>
      </c>
      <c r="G1060" s="188" t="s">
        <v>1400</v>
      </c>
      <c r="H1060" s="160" t="s">
        <v>33</v>
      </c>
      <c r="I1060" s="69">
        <v>0</v>
      </c>
      <c r="J1060" s="78">
        <v>470000000</v>
      </c>
      <c r="K1060" s="71" t="s">
        <v>31</v>
      </c>
      <c r="L1060" s="187" t="s">
        <v>1890</v>
      </c>
      <c r="M1060" s="3" t="s">
        <v>213</v>
      </c>
      <c r="N1060" s="72" t="s">
        <v>74</v>
      </c>
      <c r="O1060" s="64" t="s">
        <v>38</v>
      </c>
      <c r="P1060" s="15" t="s">
        <v>47</v>
      </c>
      <c r="Q1060" s="73" t="s">
        <v>94</v>
      </c>
      <c r="R1060" s="15" t="s">
        <v>26</v>
      </c>
      <c r="S1060" s="83">
        <v>30</v>
      </c>
      <c r="T1060" s="86">
        <v>13457</v>
      </c>
      <c r="U1060" s="300">
        <f>S1060*T1060</f>
        <v>403710</v>
      </c>
      <c r="V1060" s="14">
        <f t="shared" si="35"/>
        <v>452155.20000000007</v>
      </c>
      <c r="W1060" s="67" t="s">
        <v>75</v>
      </c>
      <c r="X1060" s="10" t="s">
        <v>32</v>
      </c>
      <c r="Y1060" s="160"/>
    </row>
    <row r="1061" spans="2:25" s="4" customFormat="1" ht="51">
      <c r="B1061" s="65" t="s">
        <v>1481</v>
      </c>
      <c r="C1061" s="77" t="s">
        <v>14</v>
      </c>
      <c r="D1061" s="3" t="s">
        <v>1482</v>
      </c>
      <c r="E1061" s="3" t="s">
        <v>1315</v>
      </c>
      <c r="F1061" s="3" t="s">
        <v>1483</v>
      </c>
      <c r="G1061" s="64" t="s">
        <v>1484</v>
      </c>
      <c r="H1061" s="1" t="s">
        <v>30</v>
      </c>
      <c r="I1061" s="10">
        <v>0</v>
      </c>
      <c r="J1061" s="3">
        <v>470000000</v>
      </c>
      <c r="K1061" s="71" t="s">
        <v>31</v>
      </c>
      <c r="L1061" s="1" t="s">
        <v>396</v>
      </c>
      <c r="M1061" s="3" t="s">
        <v>40</v>
      </c>
      <c r="N1061" s="72" t="s">
        <v>74</v>
      </c>
      <c r="O1061" s="192" t="s">
        <v>38</v>
      </c>
      <c r="P1061" s="15" t="s">
        <v>397</v>
      </c>
      <c r="Q1061" s="73">
        <v>796</v>
      </c>
      <c r="R1061" s="15" t="s">
        <v>26</v>
      </c>
      <c r="S1061" s="101">
        <v>3</v>
      </c>
      <c r="T1061" s="86">
        <v>12750</v>
      </c>
      <c r="U1061" s="14">
        <v>0</v>
      </c>
      <c r="V1061" s="14">
        <f aca="true" t="shared" si="36" ref="V1061:V1084">U1061*1.12</f>
        <v>0</v>
      </c>
      <c r="W1061" s="67" t="s">
        <v>75</v>
      </c>
      <c r="X1061" s="19" t="s">
        <v>32</v>
      </c>
      <c r="Y1061" s="9" t="s">
        <v>1485</v>
      </c>
    </row>
    <row r="1062" spans="2:25" s="4" customFormat="1" ht="51">
      <c r="B1062" s="65" t="s">
        <v>1486</v>
      </c>
      <c r="C1062" s="77" t="s">
        <v>14</v>
      </c>
      <c r="D1062" s="3" t="s">
        <v>1482</v>
      </c>
      <c r="E1062" s="3" t="s">
        <v>1315</v>
      </c>
      <c r="F1062" s="3" t="s">
        <v>1483</v>
      </c>
      <c r="G1062" s="64" t="s">
        <v>1484</v>
      </c>
      <c r="H1062" s="1" t="s">
        <v>33</v>
      </c>
      <c r="I1062" s="10">
        <v>0</v>
      </c>
      <c r="J1062" s="3">
        <v>470000000</v>
      </c>
      <c r="K1062" s="71" t="s">
        <v>31</v>
      </c>
      <c r="L1062" s="1" t="s">
        <v>1487</v>
      </c>
      <c r="M1062" s="3" t="s">
        <v>213</v>
      </c>
      <c r="N1062" s="72" t="s">
        <v>74</v>
      </c>
      <c r="O1062" s="192" t="s">
        <v>161</v>
      </c>
      <c r="P1062" s="15" t="s">
        <v>397</v>
      </c>
      <c r="Q1062" s="73">
        <v>796</v>
      </c>
      <c r="R1062" s="15" t="s">
        <v>26</v>
      </c>
      <c r="S1062" s="101">
        <v>3</v>
      </c>
      <c r="T1062" s="86">
        <v>12750</v>
      </c>
      <c r="U1062" s="291">
        <f>S1062*T1062</f>
        <v>38250</v>
      </c>
      <c r="V1062" s="14">
        <f t="shared" si="36"/>
        <v>42840.00000000001</v>
      </c>
      <c r="W1062" s="67" t="s">
        <v>75</v>
      </c>
      <c r="X1062" s="19" t="s">
        <v>32</v>
      </c>
      <c r="Y1062" s="9"/>
    </row>
    <row r="1063" spans="2:25" s="4" customFormat="1" ht="63.75">
      <c r="B1063" s="65" t="s">
        <v>108</v>
      </c>
      <c r="C1063" s="87" t="s">
        <v>14</v>
      </c>
      <c r="D1063" s="88" t="s">
        <v>109</v>
      </c>
      <c r="E1063" s="189" t="s">
        <v>105</v>
      </c>
      <c r="F1063" s="92" t="s">
        <v>110</v>
      </c>
      <c r="G1063" s="89" t="s">
        <v>111</v>
      </c>
      <c r="H1063" s="15" t="s">
        <v>33</v>
      </c>
      <c r="I1063" s="69">
        <v>0</v>
      </c>
      <c r="J1063" s="70">
        <v>470000000</v>
      </c>
      <c r="K1063" s="71" t="s">
        <v>31</v>
      </c>
      <c r="L1063" s="18" t="s">
        <v>112</v>
      </c>
      <c r="M1063" s="3" t="s">
        <v>113</v>
      </c>
      <c r="N1063" s="72" t="s">
        <v>74</v>
      </c>
      <c r="O1063" s="64" t="s">
        <v>114</v>
      </c>
      <c r="P1063" s="15" t="s">
        <v>89</v>
      </c>
      <c r="Q1063" s="73">
        <v>796</v>
      </c>
      <c r="R1063" s="15" t="s">
        <v>26</v>
      </c>
      <c r="S1063" s="74">
        <v>1</v>
      </c>
      <c r="T1063" s="75">
        <v>360000</v>
      </c>
      <c r="U1063" s="14">
        <v>0</v>
      </c>
      <c r="V1063" s="14">
        <f t="shared" si="36"/>
        <v>0</v>
      </c>
      <c r="W1063" s="67" t="s">
        <v>75</v>
      </c>
      <c r="X1063" s="10" t="s">
        <v>32</v>
      </c>
      <c r="Y1063" s="67">
        <v>7</v>
      </c>
    </row>
    <row r="1064" spans="2:25" s="4" customFormat="1" ht="63.75">
      <c r="B1064" s="65" t="s">
        <v>1450</v>
      </c>
      <c r="C1064" s="87" t="s">
        <v>14</v>
      </c>
      <c r="D1064" s="88" t="s">
        <v>109</v>
      </c>
      <c r="E1064" s="189" t="s">
        <v>105</v>
      </c>
      <c r="F1064" s="92" t="s">
        <v>110</v>
      </c>
      <c r="G1064" s="89" t="s">
        <v>111</v>
      </c>
      <c r="H1064" s="15" t="s">
        <v>55</v>
      </c>
      <c r="I1064" s="69">
        <v>0</v>
      </c>
      <c r="J1064" s="70">
        <v>470000000</v>
      </c>
      <c r="K1064" s="71" t="s">
        <v>31</v>
      </c>
      <c r="L1064" s="18" t="s">
        <v>112</v>
      </c>
      <c r="M1064" s="3" t="s">
        <v>113</v>
      </c>
      <c r="N1064" s="72" t="s">
        <v>74</v>
      </c>
      <c r="O1064" s="64" t="s">
        <v>114</v>
      </c>
      <c r="P1064" s="15" t="s">
        <v>89</v>
      </c>
      <c r="Q1064" s="73">
        <v>796</v>
      </c>
      <c r="R1064" s="15" t="s">
        <v>26</v>
      </c>
      <c r="S1064" s="74">
        <v>1</v>
      </c>
      <c r="T1064" s="75">
        <v>360000</v>
      </c>
      <c r="U1064" s="14">
        <f>S1064*T1064</f>
        <v>360000</v>
      </c>
      <c r="V1064" s="14">
        <f t="shared" si="36"/>
        <v>403200.00000000006</v>
      </c>
      <c r="W1064" s="67" t="s">
        <v>75</v>
      </c>
      <c r="X1064" s="10" t="s">
        <v>32</v>
      </c>
      <c r="Y1064" s="67"/>
    </row>
    <row r="1065" spans="2:25" s="4" customFormat="1" ht="63.75">
      <c r="B1065" s="65" t="s">
        <v>115</v>
      </c>
      <c r="C1065" s="87" t="s">
        <v>14</v>
      </c>
      <c r="D1065" s="88" t="s">
        <v>109</v>
      </c>
      <c r="E1065" s="189" t="s">
        <v>105</v>
      </c>
      <c r="F1065" s="92" t="s">
        <v>110</v>
      </c>
      <c r="G1065" s="89" t="s">
        <v>116</v>
      </c>
      <c r="H1065" s="15" t="s">
        <v>33</v>
      </c>
      <c r="I1065" s="69">
        <v>0</v>
      </c>
      <c r="J1065" s="70">
        <v>470000000</v>
      </c>
      <c r="K1065" s="71" t="s">
        <v>31</v>
      </c>
      <c r="L1065" s="18" t="s">
        <v>112</v>
      </c>
      <c r="M1065" s="3" t="s">
        <v>113</v>
      </c>
      <c r="N1065" s="72" t="s">
        <v>74</v>
      </c>
      <c r="O1065" s="64" t="s">
        <v>114</v>
      </c>
      <c r="P1065" s="15" t="s">
        <v>89</v>
      </c>
      <c r="Q1065" s="73">
        <v>796</v>
      </c>
      <c r="R1065" s="15" t="s">
        <v>26</v>
      </c>
      <c r="S1065" s="74">
        <v>1</v>
      </c>
      <c r="T1065" s="75">
        <v>45000</v>
      </c>
      <c r="U1065" s="14">
        <v>0</v>
      </c>
      <c r="V1065" s="14">
        <f t="shared" si="36"/>
        <v>0</v>
      </c>
      <c r="W1065" s="67" t="s">
        <v>75</v>
      </c>
      <c r="X1065" s="10" t="s">
        <v>32</v>
      </c>
      <c r="Y1065" s="67">
        <v>7</v>
      </c>
    </row>
    <row r="1066" spans="2:25" s="4" customFormat="1" ht="63.75">
      <c r="B1066" s="65" t="s">
        <v>1451</v>
      </c>
      <c r="C1066" s="87" t="s">
        <v>14</v>
      </c>
      <c r="D1066" s="88" t="s">
        <v>109</v>
      </c>
      <c r="E1066" s="189" t="s">
        <v>105</v>
      </c>
      <c r="F1066" s="92" t="s">
        <v>110</v>
      </c>
      <c r="G1066" s="89" t="s">
        <v>116</v>
      </c>
      <c r="H1066" s="15" t="s">
        <v>55</v>
      </c>
      <c r="I1066" s="69">
        <v>0</v>
      </c>
      <c r="J1066" s="70">
        <v>470000000</v>
      </c>
      <c r="K1066" s="71" t="s">
        <v>31</v>
      </c>
      <c r="L1066" s="18" t="s">
        <v>112</v>
      </c>
      <c r="M1066" s="3" t="s">
        <v>113</v>
      </c>
      <c r="N1066" s="72" t="s">
        <v>74</v>
      </c>
      <c r="O1066" s="64" t="s">
        <v>114</v>
      </c>
      <c r="P1066" s="15" t="s">
        <v>89</v>
      </c>
      <c r="Q1066" s="73">
        <v>796</v>
      </c>
      <c r="R1066" s="15" t="s">
        <v>26</v>
      </c>
      <c r="S1066" s="74">
        <v>1</v>
      </c>
      <c r="T1066" s="75">
        <v>45000</v>
      </c>
      <c r="U1066" s="14">
        <f>S1066*T1066</f>
        <v>45000</v>
      </c>
      <c r="V1066" s="14">
        <f t="shared" si="36"/>
        <v>50400.00000000001</v>
      </c>
      <c r="W1066" s="67" t="s">
        <v>75</v>
      </c>
      <c r="X1066" s="10" t="s">
        <v>32</v>
      </c>
      <c r="Y1066" s="67"/>
    </row>
    <row r="1067" spans="2:25" s="4" customFormat="1" ht="63.75">
      <c r="B1067" s="65" t="s">
        <v>117</v>
      </c>
      <c r="C1067" s="87" t="s">
        <v>14</v>
      </c>
      <c r="D1067" s="90" t="s">
        <v>109</v>
      </c>
      <c r="E1067" s="189" t="s">
        <v>105</v>
      </c>
      <c r="F1067" s="92" t="s">
        <v>110</v>
      </c>
      <c r="G1067" s="15" t="s">
        <v>118</v>
      </c>
      <c r="H1067" s="15" t="s">
        <v>33</v>
      </c>
      <c r="I1067" s="69">
        <v>0</v>
      </c>
      <c r="J1067" s="70">
        <v>470000000</v>
      </c>
      <c r="K1067" s="71" t="s">
        <v>31</v>
      </c>
      <c r="L1067" s="18" t="s">
        <v>112</v>
      </c>
      <c r="M1067" s="3" t="s">
        <v>113</v>
      </c>
      <c r="N1067" s="72" t="s">
        <v>74</v>
      </c>
      <c r="O1067" s="64" t="s">
        <v>114</v>
      </c>
      <c r="P1067" s="15" t="s">
        <v>89</v>
      </c>
      <c r="Q1067" s="91">
        <v>796</v>
      </c>
      <c r="R1067" s="92" t="s">
        <v>26</v>
      </c>
      <c r="S1067" s="74">
        <v>1</v>
      </c>
      <c r="T1067" s="75">
        <v>63000</v>
      </c>
      <c r="U1067" s="14">
        <v>0</v>
      </c>
      <c r="V1067" s="14">
        <f t="shared" si="36"/>
        <v>0</v>
      </c>
      <c r="W1067" s="67" t="s">
        <v>75</v>
      </c>
      <c r="X1067" s="10" t="s">
        <v>32</v>
      </c>
      <c r="Y1067" s="67">
        <v>7</v>
      </c>
    </row>
    <row r="1068" spans="2:25" s="4" customFormat="1" ht="63.75">
      <c r="B1068" s="65" t="s">
        <v>1452</v>
      </c>
      <c r="C1068" s="87" t="s">
        <v>14</v>
      </c>
      <c r="D1068" s="90" t="s">
        <v>109</v>
      </c>
      <c r="E1068" s="189" t="s">
        <v>105</v>
      </c>
      <c r="F1068" s="92" t="s">
        <v>110</v>
      </c>
      <c r="G1068" s="15" t="s">
        <v>118</v>
      </c>
      <c r="H1068" s="15" t="s">
        <v>55</v>
      </c>
      <c r="I1068" s="69">
        <v>0</v>
      </c>
      <c r="J1068" s="70">
        <v>470000000</v>
      </c>
      <c r="K1068" s="71" t="s">
        <v>31</v>
      </c>
      <c r="L1068" s="18" t="s">
        <v>112</v>
      </c>
      <c r="M1068" s="3" t="s">
        <v>113</v>
      </c>
      <c r="N1068" s="72" t="s">
        <v>74</v>
      </c>
      <c r="O1068" s="64" t="s">
        <v>114</v>
      </c>
      <c r="P1068" s="15" t="s">
        <v>89</v>
      </c>
      <c r="Q1068" s="91">
        <v>796</v>
      </c>
      <c r="R1068" s="92" t="s">
        <v>26</v>
      </c>
      <c r="S1068" s="74">
        <v>1</v>
      </c>
      <c r="T1068" s="75">
        <v>63000</v>
      </c>
      <c r="U1068" s="14">
        <f>S1068*T1068</f>
        <v>63000</v>
      </c>
      <c r="V1068" s="14">
        <f t="shared" si="36"/>
        <v>70560</v>
      </c>
      <c r="W1068" s="67" t="s">
        <v>75</v>
      </c>
      <c r="X1068" s="10" t="s">
        <v>32</v>
      </c>
      <c r="Y1068" s="67"/>
    </row>
    <row r="1069" spans="2:25" s="4" customFormat="1" ht="63.75">
      <c r="B1069" s="65" t="s">
        <v>119</v>
      </c>
      <c r="C1069" s="87" t="s">
        <v>14</v>
      </c>
      <c r="D1069" s="88" t="s">
        <v>120</v>
      </c>
      <c r="E1069" s="189" t="s">
        <v>121</v>
      </c>
      <c r="F1069" s="92" t="s">
        <v>122</v>
      </c>
      <c r="G1069" s="15" t="s">
        <v>123</v>
      </c>
      <c r="H1069" s="15" t="s">
        <v>33</v>
      </c>
      <c r="I1069" s="69">
        <v>0</v>
      </c>
      <c r="J1069" s="70">
        <v>470000000</v>
      </c>
      <c r="K1069" s="71" t="s">
        <v>31</v>
      </c>
      <c r="L1069" s="18" t="s">
        <v>112</v>
      </c>
      <c r="M1069" s="3" t="s">
        <v>113</v>
      </c>
      <c r="N1069" s="72" t="s">
        <v>74</v>
      </c>
      <c r="O1069" s="64" t="s">
        <v>114</v>
      </c>
      <c r="P1069" s="15" t="s">
        <v>89</v>
      </c>
      <c r="Q1069" s="73" t="s">
        <v>124</v>
      </c>
      <c r="R1069" s="88" t="s">
        <v>125</v>
      </c>
      <c r="S1069" s="74">
        <v>1</v>
      </c>
      <c r="T1069" s="75">
        <v>45000</v>
      </c>
      <c r="U1069" s="14">
        <v>0</v>
      </c>
      <c r="V1069" s="14">
        <f t="shared" si="36"/>
        <v>0</v>
      </c>
      <c r="W1069" s="67" t="s">
        <v>75</v>
      </c>
      <c r="X1069" s="10" t="s">
        <v>32</v>
      </c>
      <c r="Y1069" s="67">
        <v>7</v>
      </c>
    </row>
    <row r="1070" spans="2:25" s="4" customFormat="1" ht="63.75">
      <c r="B1070" s="65" t="s">
        <v>1453</v>
      </c>
      <c r="C1070" s="87" t="s">
        <v>14</v>
      </c>
      <c r="D1070" s="88" t="s">
        <v>120</v>
      </c>
      <c r="E1070" s="189" t="s">
        <v>121</v>
      </c>
      <c r="F1070" s="92" t="s">
        <v>122</v>
      </c>
      <c r="G1070" s="15" t="s">
        <v>123</v>
      </c>
      <c r="H1070" s="15" t="s">
        <v>55</v>
      </c>
      <c r="I1070" s="69">
        <v>0</v>
      </c>
      <c r="J1070" s="70">
        <v>470000000</v>
      </c>
      <c r="K1070" s="71" t="s">
        <v>31</v>
      </c>
      <c r="L1070" s="18" t="s">
        <v>112</v>
      </c>
      <c r="M1070" s="3" t="s">
        <v>113</v>
      </c>
      <c r="N1070" s="72" t="s">
        <v>74</v>
      </c>
      <c r="O1070" s="64" t="s">
        <v>114</v>
      </c>
      <c r="P1070" s="15" t="s">
        <v>89</v>
      </c>
      <c r="Q1070" s="73" t="s">
        <v>124</v>
      </c>
      <c r="R1070" s="88" t="s">
        <v>125</v>
      </c>
      <c r="S1070" s="74">
        <v>1</v>
      </c>
      <c r="T1070" s="75">
        <v>45000</v>
      </c>
      <c r="U1070" s="14">
        <f>S1070*T1070</f>
        <v>45000</v>
      </c>
      <c r="V1070" s="14">
        <f t="shared" si="36"/>
        <v>50400.00000000001</v>
      </c>
      <c r="W1070" s="67" t="s">
        <v>75</v>
      </c>
      <c r="X1070" s="10" t="s">
        <v>32</v>
      </c>
      <c r="Y1070" s="67"/>
    </row>
    <row r="1071" spans="2:25" s="4" customFormat="1" ht="63.75">
      <c r="B1071" s="65" t="s">
        <v>126</v>
      </c>
      <c r="C1071" s="66" t="s">
        <v>14</v>
      </c>
      <c r="D1071" s="88" t="s">
        <v>120</v>
      </c>
      <c r="E1071" s="189" t="s">
        <v>121</v>
      </c>
      <c r="F1071" s="92" t="s">
        <v>122</v>
      </c>
      <c r="G1071" s="93" t="s">
        <v>127</v>
      </c>
      <c r="H1071" s="15" t="s">
        <v>33</v>
      </c>
      <c r="I1071" s="69">
        <v>0</v>
      </c>
      <c r="J1071" s="70">
        <v>470000000</v>
      </c>
      <c r="K1071" s="71" t="s">
        <v>31</v>
      </c>
      <c r="L1071" s="18" t="s">
        <v>112</v>
      </c>
      <c r="M1071" s="3" t="s">
        <v>113</v>
      </c>
      <c r="N1071" s="72" t="s">
        <v>74</v>
      </c>
      <c r="O1071" s="64" t="s">
        <v>114</v>
      </c>
      <c r="P1071" s="15" t="s">
        <v>89</v>
      </c>
      <c r="Q1071" s="73" t="s">
        <v>124</v>
      </c>
      <c r="R1071" s="88" t="s">
        <v>125</v>
      </c>
      <c r="S1071" s="74">
        <v>1</v>
      </c>
      <c r="T1071" s="75">
        <v>360000</v>
      </c>
      <c r="U1071" s="14">
        <v>0</v>
      </c>
      <c r="V1071" s="14">
        <f t="shared" si="36"/>
        <v>0</v>
      </c>
      <c r="W1071" s="67" t="s">
        <v>75</v>
      </c>
      <c r="X1071" s="10" t="s">
        <v>32</v>
      </c>
      <c r="Y1071" s="67">
        <v>7</v>
      </c>
    </row>
    <row r="1072" spans="2:25" s="4" customFormat="1" ht="63.75">
      <c r="B1072" s="65" t="s">
        <v>1454</v>
      </c>
      <c r="C1072" s="66" t="s">
        <v>14</v>
      </c>
      <c r="D1072" s="88" t="s">
        <v>120</v>
      </c>
      <c r="E1072" s="189" t="s">
        <v>121</v>
      </c>
      <c r="F1072" s="92" t="s">
        <v>122</v>
      </c>
      <c r="G1072" s="93" t="s">
        <v>127</v>
      </c>
      <c r="H1072" s="15" t="s">
        <v>55</v>
      </c>
      <c r="I1072" s="69">
        <v>0</v>
      </c>
      <c r="J1072" s="70">
        <v>470000000</v>
      </c>
      <c r="K1072" s="71" t="s">
        <v>31</v>
      </c>
      <c r="L1072" s="18" t="s">
        <v>112</v>
      </c>
      <c r="M1072" s="3" t="s">
        <v>113</v>
      </c>
      <c r="N1072" s="72" t="s">
        <v>74</v>
      </c>
      <c r="O1072" s="64" t="s">
        <v>114</v>
      </c>
      <c r="P1072" s="15" t="s">
        <v>89</v>
      </c>
      <c r="Q1072" s="73" t="s">
        <v>124</v>
      </c>
      <c r="R1072" s="88" t="s">
        <v>125</v>
      </c>
      <c r="S1072" s="74">
        <v>1</v>
      </c>
      <c r="T1072" s="75">
        <v>360000</v>
      </c>
      <c r="U1072" s="14">
        <f>S1072*T1072</f>
        <v>360000</v>
      </c>
      <c r="V1072" s="14">
        <f t="shared" si="36"/>
        <v>403200.00000000006</v>
      </c>
      <c r="W1072" s="67" t="s">
        <v>75</v>
      </c>
      <c r="X1072" s="10" t="s">
        <v>32</v>
      </c>
      <c r="Y1072" s="67"/>
    </row>
    <row r="1073" spans="2:25" s="4" customFormat="1" ht="63.75">
      <c r="B1073" s="65" t="s">
        <v>128</v>
      </c>
      <c r="C1073" s="66" t="s">
        <v>14</v>
      </c>
      <c r="D1073" s="88" t="s">
        <v>109</v>
      </c>
      <c r="E1073" s="189" t="s">
        <v>105</v>
      </c>
      <c r="F1073" s="92" t="s">
        <v>110</v>
      </c>
      <c r="G1073" s="15" t="s">
        <v>129</v>
      </c>
      <c r="H1073" s="15" t="s">
        <v>33</v>
      </c>
      <c r="I1073" s="69">
        <v>0</v>
      </c>
      <c r="J1073" s="70">
        <v>470000000</v>
      </c>
      <c r="K1073" s="71" t="s">
        <v>31</v>
      </c>
      <c r="L1073" s="18" t="s">
        <v>112</v>
      </c>
      <c r="M1073" s="3" t="s">
        <v>113</v>
      </c>
      <c r="N1073" s="72" t="s">
        <v>74</v>
      </c>
      <c r="O1073" s="64" t="s">
        <v>114</v>
      </c>
      <c r="P1073" s="15" t="s">
        <v>89</v>
      </c>
      <c r="Q1073" s="73">
        <v>796</v>
      </c>
      <c r="R1073" s="15" t="s">
        <v>26</v>
      </c>
      <c r="S1073" s="74">
        <v>1</v>
      </c>
      <c r="T1073" s="75">
        <v>60000</v>
      </c>
      <c r="U1073" s="14">
        <v>0</v>
      </c>
      <c r="V1073" s="14">
        <f t="shared" si="36"/>
        <v>0</v>
      </c>
      <c r="W1073" s="67" t="s">
        <v>75</v>
      </c>
      <c r="X1073" s="10" t="s">
        <v>32</v>
      </c>
      <c r="Y1073" s="67">
        <v>7</v>
      </c>
    </row>
    <row r="1074" spans="2:25" s="4" customFormat="1" ht="63.75">
      <c r="B1074" s="65" t="s">
        <v>1455</v>
      </c>
      <c r="C1074" s="66" t="s">
        <v>14</v>
      </c>
      <c r="D1074" s="88" t="s">
        <v>109</v>
      </c>
      <c r="E1074" s="189" t="s">
        <v>105</v>
      </c>
      <c r="F1074" s="92" t="s">
        <v>110</v>
      </c>
      <c r="G1074" s="15" t="s">
        <v>129</v>
      </c>
      <c r="H1074" s="15" t="s">
        <v>55</v>
      </c>
      <c r="I1074" s="69">
        <v>0</v>
      </c>
      <c r="J1074" s="70">
        <v>470000000</v>
      </c>
      <c r="K1074" s="71" t="s">
        <v>31</v>
      </c>
      <c r="L1074" s="18" t="s">
        <v>112</v>
      </c>
      <c r="M1074" s="3" t="s">
        <v>113</v>
      </c>
      <c r="N1074" s="72" t="s">
        <v>74</v>
      </c>
      <c r="O1074" s="64" t="s">
        <v>114</v>
      </c>
      <c r="P1074" s="15" t="s">
        <v>89</v>
      </c>
      <c r="Q1074" s="73">
        <v>796</v>
      </c>
      <c r="R1074" s="15" t="s">
        <v>26</v>
      </c>
      <c r="S1074" s="74">
        <v>1</v>
      </c>
      <c r="T1074" s="75">
        <v>60000</v>
      </c>
      <c r="U1074" s="14">
        <f>S1074*T1074</f>
        <v>60000</v>
      </c>
      <c r="V1074" s="14">
        <f t="shared" si="36"/>
        <v>67200</v>
      </c>
      <c r="W1074" s="67" t="s">
        <v>75</v>
      </c>
      <c r="X1074" s="10" t="s">
        <v>32</v>
      </c>
      <c r="Y1074" s="67"/>
    </row>
    <row r="1075" spans="2:25" s="4" customFormat="1" ht="63.75">
      <c r="B1075" s="65" t="s">
        <v>130</v>
      </c>
      <c r="C1075" s="66" t="s">
        <v>14</v>
      </c>
      <c r="D1075" s="88" t="s">
        <v>109</v>
      </c>
      <c r="E1075" s="189" t="s">
        <v>105</v>
      </c>
      <c r="F1075" s="92" t="s">
        <v>110</v>
      </c>
      <c r="G1075" s="15" t="s">
        <v>131</v>
      </c>
      <c r="H1075" s="15" t="s">
        <v>33</v>
      </c>
      <c r="I1075" s="69">
        <v>0</v>
      </c>
      <c r="J1075" s="70">
        <v>470000000</v>
      </c>
      <c r="K1075" s="71" t="s">
        <v>31</v>
      </c>
      <c r="L1075" s="18" t="s">
        <v>112</v>
      </c>
      <c r="M1075" s="3" t="s">
        <v>113</v>
      </c>
      <c r="N1075" s="72" t="s">
        <v>74</v>
      </c>
      <c r="O1075" s="64" t="s">
        <v>114</v>
      </c>
      <c r="P1075" s="15" t="s">
        <v>89</v>
      </c>
      <c r="Q1075" s="73">
        <v>796</v>
      </c>
      <c r="R1075" s="15" t="s">
        <v>26</v>
      </c>
      <c r="S1075" s="74">
        <v>1</v>
      </c>
      <c r="T1075" s="75">
        <v>60000</v>
      </c>
      <c r="U1075" s="14">
        <v>0</v>
      </c>
      <c r="V1075" s="14">
        <f t="shared" si="36"/>
        <v>0</v>
      </c>
      <c r="W1075" s="67" t="s">
        <v>75</v>
      </c>
      <c r="X1075" s="10" t="s">
        <v>32</v>
      </c>
      <c r="Y1075" s="67">
        <v>7</v>
      </c>
    </row>
    <row r="1076" spans="2:25" s="4" customFormat="1" ht="63.75">
      <c r="B1076" s="65" t="s">
        <v>1456</v>
      </c>
      <c r="C1076" s="66" t="s">
        <v>14</v>
      </c>
      <c r="D1076" s="88" t="s">
        <v>109</v>
      </c>
      <c r="E1076" s="189" t="s">
        <v>105</v>
      </c>
      <c r="F1076" s="92" t="s">
        <v>110</v>
      </c>
      <c r="G1076" s="15" t="s">
        <v>131</v>
      </c>
      <c r="H1076" s="15" t="s">
        <v>55</v>
      </c>
      <c r="I1076" s="69">
        <v>0</v>
      </c>
      <c r="J1076" s="70">
        <v>470000000</v>
      </c>
      <c r="K1076" s="71" t="s">
        <v>31</v>
      </c>
      <c r="L1076" s="18" t="s">
        <v>112</v>
      </c>
      <c r="M1076" s="3" t="s">
        <v>113</v>
      </c>
      <c r="N1076" s="72" t="s">
        <v>74</v>
      </c>
      <c r="O1076" s="64" t="s">
        <v>114</v>
      </c>
      <c r="P1076" s="15" t="s">
        <v>89</v>
      </c>
      <c r="Q1076" s="73">
        <v>796</v>
      </c>
      <c r="R1076" s="15" t="s">
        <v>26</v>
      </c>
      <c r="S1076" s="74">
        <v>1</v>
      </c>
      <c r="T1076" s="75">
        <v>60000</v>
      </c>
      <c r="U1076" s="14">
        <f>S1076*T1076</f>
        <v>60000</v>
      </c>
      <c r="V1076" s="14">
        <f t="shared" si="36"/>
        <v>67200</v>
      </c>
      <c r="W1076" s="67" t="s">
        <v>75</v>
      </c>
      <c r="X1076" s="10" t="s">
        <v>32</v>
      </c>
      <c r="Y1076" s="67"/>
    </row>
    <row r="1077" spans="2:25" s="4" customFormat="1" ht="63.75">
      <c r="B1077" s="65" t="s">
        <v>132</v>
      </c>
      <c r="C1077" s="66" t="s">
        <v>14</v>
      </c>
      <c r="D1077" s="88" t="s">
        <v>109</v>
      </c>
      <c r="E1077" s="189" t="s">
        <v>105</v>
      </c>
      <c r="F1077" s="92" t="s">
        <v>110</v>
      </c>
      <c r="G1077" s="15" t="s">
        <v>133</v>
      </c>
      <c r="H1077" s="15" t="s">
        <v>33</v>
      </c>
      <c r="I1077" s="69">
        <v>0</v>
      </c>
      <c r="J1077" s="70">
        <v>470000000</v>
      </c>
      <c r="K1077" s="71" t="s">
        <v>31</v>
      </c>
      <c r="L1077" s="18" t="s">
        <v>112</v>
      </c>
      <c r="M1077" s="3" t="s">
        <v>113</v>
      </c>
      <c r="N1077" s="72" t="s">
        <v>74</v>
      </c>
      <c r="O1077" s="64" t="s">
        <v>114</v>
      </c>
      <c r="P1077" s="15" t="s">
        <v>89</v>
      </c>
      <c r="Q1077" s="73">
        <v>796</v>
      </c>
      <c r="R1077" s="15" t="s">
        <v>26</v>
      </c>
      <c r="S1077" s="74">
        <v>1</v>
      </c>
      <c r="T1077" s="75">
        <v>45000</v>
      </c>
      <c r="U1077" s="14">
        <v>0</v>
      </c>
      <c r="V1077" s="14">
        <f t="shared" si="36"/>
        <v>0</v>
      </c>
      <c r="W1077" s="67" t="s">
        <v>75</v>
      </c>
      <c r="X1077" s="10" t="s">
        <v>32</v>
      </c>
      <c r="Y1077" s="67">
        <v>7</v>
      </c>
    </row>
    <row r="1078" spans="2:25" s="4" customFormat="1" ht="63.75">
      <c r="B1078" s="65" t="s">
        <v>1457</v>
      </c>
      <c r="C1078" s="66" t="s">
        <v>14</v>
      </c>
      <c r="D1078" s="88" t="s">
        <v>109</v>
      </c>
      <c r="E1078" s="189" t="s">
        <v>105</v>
      </c>
      <c r="F1078" s="92" t="s">
        <v>110</v>
      </c>
      <c r="G1078" s="15" t="s">
        <v>133</v>
      </c>
      <c r="H1078" s="15" t="s">
        <v>55</v>
      </c>
      <c r="I1078" s="69">
        <v>0</v>
      </c>
      <c r="J1078" s="70">
        <v>470000000</v>
      </c>
      <c r="K1078" s="71" t="s">
        <v>31</v>
      </c>
      <c r="L1078" s="18" t="s">
        <v>112</v>
      </c>
      <c r="M1078" s="3" t="s">
        <v>113</v>
      </c>
      <c r="N1078" s="72" t="s">
        <v>74</v>
      </c>
      <c r="O1078" s="64" t="s">
        <v>114</v>
      </c>
      <c r="P1078" s="15" t="s">
        <v>89</v>
      </c>
      <c r="Q1078" s="73">
        <v>796</v>
      </c>
      <c r="R1078" s="15" t="s">
        <v>26</v>
      </c>
      <c r="S1078" s="74">
        <v>1</v>
      </c>
      <c r="T1078" s="75">
        <v>45000</v>
      </c>
      <c r="U1078" s="14">
        <f>S1078*T1078</f>
        <v>45000</v>
      </c>
      <c r="V1078" s="14">
        <f t="shared" si="36"/>
        <v>50400.00000000001</v>
      </c>
      <c r="W1078" s="67" t="s">
        <v>75</v>
      </c>
      <c r="X1078" s="10" t="s">
        <v>32</v>
      </c>
      <c r="Y1078" s="67"/>
    </row>
    <row r="1079" spans="2:25" s="4" customFormat="1" ht="63.75">
      <c r="B1079" s="65" t="s">
        <v>134</v>
      </c>
      <c r="C1079" s="66" t="s">
        <v>14</v>
      </c>
      <c r="D1079" s="90" t="s">
        <v>120</v>
      </c>
      <c r="E1079" s="189" t="s">
        <v>121</v>
      </c>
      <c r="F1079" s="92" t="s">
        <v>122</v>
      </c>
      <c r="G1079" s="15" t="s">
        <v>135</v>
      </c>
      <c r="H1079" s="15" t="s">
        <v>33</v>
      </c>
      <c r="I1079" s="69">
        <v>0</v>
      </c>
      <c r="J1079" s="70">
        <v>470000000</v>
      </c>
      <c r="K1079" s="71" t="s">
        <v>31</v>
      </c>
      <c r="L1079" s="18" t="s">
        <v>112</v>
      </c>
      <c r="M1079" s="3" t="s">
        <v>113</v>
      </c>
      <c r="N1079" s="72" t="s">
        <v>74</v>
      </c>
      <c r="O1079" s="64" t="s">
        <v>114</v>
      </c>
      <c r="P1079" s="15" t="s">
        <v>89</v>
      </c>
      <c r="Q1079" s="73" t="s">
        <v>124</v>
      </c>
      <c r="R1079" s="88" t="s">
        <v>125</v>
      </c>
      <c r="S1079" s="74">
        <v>1</v>
      </c>
      <c r="T1079" s="75">
        <v>990000</v>
      </c>
      <c r="U1079" s="14">
        <v>0</v>
      </c>
      <c r="V1079" s="14">
        <f t="shared" si="36"/>
        <v>0</v>
      </c>
      <c r="W1079" s="67" t="s">
        <v>75</v>
      </c>
      <c r="X1079" s="10" t="s">
        <v>32</v>
      </c>
      <c r="Y1079" s="67">
        <v>7</v>
      </c>
    </row>
    <row r="1080" spans="2:25" s="4" customFormat="1" ht="63.75">
      <c r="B1080" s="65" t="s">
        <v>1458</v>
      </c>
      <c r="C1080" s="66" t="s">
        <v>14</v>
      </c>
      <c r="D1080" s="90" t="s">
        <v>120</v>
      </c>
      <c r="E1080" s="189" t="s">
        <v>121</v>
      </c>
      <c r="F1080" s="92" t="s">
        <v>122</v>
      </c>
      <c r="G1080" s="15" t="s">
        <v>135</v>
      </c>
      <c r="H1080" s="15" t="s">
        <v>55</v>
      </c>
      <c r="I1080" s="69">
        <v>0</v>
      </c>
      <c r="J1080" s="70">
        <v>470000000</v>
      </c>
      <c r="K1080" s="71" t="s">
        <v>31</v>
      </c>
      <c r="L1080" s="18" t="s">
        <v>112</v>
      </c>
      <c r="M1080" s="3" t="s">
        <v>113</v>
      </c>
      <c r="N1080" s="72" t="s">
        <v>74</v>
      </c>
      <c r="O1080" s="64" t="s">
        <v>114</v>
      </c>
      <c r="P1080" s="15" t="s">
        <v>89</v>
      </c>
      <c r="Q1080" s="73" t="s">
        <v>124</v>
      </c>
      <c r="R1080" s="88" t="s">
        <v>125</v>
      </c>
      <c r="S1080" s="74">
        <v>1</v>
      </c>
      <c r="T1080" s="75">
        <v>990000</v>
      </c>
      <c r="U1080" s="14">
        <f>S1080*T1080</f>
        <v>990000</v>
      </c>
      <c r="V1080" s="14">
        <f t="shared" si="36"/>
        <v>1108800</v>
      </c>
      <c r="W1080" s="67" t="s">
        <v>75</v>
      </c>
      <c r="X1080" s="10" t="s">
        <v>32</v>
      </c>
      <c r="Y1080" s="67"/>
    </row>
    <row r="1081" spans="2:25" s="4" customFormat="1" ht="63.75">
      <c r="B1081" s="65" t="s">
        <v>136</v>
      </c>
      <c r="C1081" s="87" t="s">
        <v>14</v>
      </c>
      <c r="D1081" s="88" t="s">
        <v>137</v>
      </c>
      <c r="E1081" s="189" t="s">
        <v>138</v>
      </c>
      <c r="F1081" s="92" t="s">
        <v>139</v>
      </c>
      <c r="G1081" s="89"/>
      <c r="H1081" s="15" t="s">
        <v>33</v>
      </c>
      <c r="I1081" s="69">
        <v>0</v>
      </c>
      <c r="J1081" s="70">
        <v>470000000</v>
      </c>
      <c r="K1081" s="71" t="s">
        <v>31</v>
      </c>
      <c r="L1081" s="18" t="s">
        <v>112</v>
      </c>
      <c r="M1081" s="3" t="s">
        <v>113</v>
      </c>
      <c r="N1081" s="72" t="s">
        <v>74</v>
      </c>
      <c r="O1081" s="64" t="s">
        <v>114</v>
      </c>
      <c r="P1081" s="15" t="s">
        <v>89</v>
      </c>
      <c r="Q1081" s="73">
        <v>796</v>
      </c>
      <c r="R1081" s="15" t="s">
        <v>26</v>
      </c>
      <c r="S1081" s="74">
        <v>1</v>
      </c>
      <c r="T1081" s="75">
        <v>938089</v>
      </c>
      <c r="U1081" s="14">
        <v>0</v>
      </c>
      <c r="V1081" s="14">
        <f t="shared" si="36"/>
        <v>0</v>
      </c>
      <c r="W1081" s="67" t="s">
        <v>75</v>
      </c>
      <c r="X1081" s="10" t="s">
        <v>32</v>
      </c>
      <c r="Y1081" s="67">
        <v>7</v>
      </c>
    </row>
    <row r="1082" spans="2:25" s="4" customFormat="1" ht="63.75">
      <c r="B1082" s="65" t="s">
        <v>1459</v>
      </c>
      <c r="C1082" s="87" t="s">
        <v>14</v>
      </c>
      <c r="D1082" s="88" t="s">
        <v>137</v>
      </c>
      <c r="E1082" s="189" t="s">
        <v>138</v>
      </c>
      <c r="F1082" s="92" t="s">
        <v>139</v>
      </c>
      <c r="G1082" s="89"/>
      <c r="H1082" s="15" t="s">
        <v>55</v>
      </c>
      <c r="I1082" s="69">
        <v>0</v>
      </c>
      <c r="J1082" s="70">
        <v>470000000</v>
      </c>
      <c r="K1082" s="71" t="s">
        <v>31</v>
      </c>
      <c r="L1082" s="18" t="s">
        <v>112</v>
      </c>
      <c r="M1082" s="3" t="s">
        <v>113</v>
      </c>
      <c r="N1082" s="72" t="s">
        <v>74</v>
      </c>
      <c r="O1082" s="64" t="s">
        <v>114</v>
      </c>
      <c r="P1082" s="15" t="s">
        <v>89</v>
      </c>
      <c r="Q1082" s="73">
        <v>796</v>
      </c>
      <c r="R1082" s="15" t="s">
        <v>26</v>
      </c>
      <c r="S1082" s="74">
        <v>1</v>
      </c>
      <c r="T1082" s="75">
        <v>938089</v>
      </c>
      <c r="U1082" s="14">
        <f>S1082*T1082</f>
        <v>938089</v>
      </c>
      <c r="V1082" s="14">
        <f t="shared" si="36"/>
        <v>1050659.6800000002</v>
      </c>
      <c r="W1082" s="67" t="s">
        <v>75</v>
      </c>
      <c r="X1082" s="10" t="s">
        <v>32</v>
      </c>
      <c r="Y1082" s="67"/>
    </row>
    <row r="1083" spans="2:25" s="4" customFormat="1" ht="63.75">
      <c r="B1083" s="65" t="s">
        <v>140</v>
      </c>
      <c r="C1083" s="66" t="s">
        <v>14</v>
      </c>
      <c r="D1083" s="88" t="s">
        <v>106</v>
      </c>
      <c r="E1083" s="189" t="s">
        <v>105</v>
      </c>
      <c r="F1083" s="92" t="s">
        <v>107</v>
      </c>
      <c r="G1083" s="15"/>
      <c r="H1083" s="15" t="s">
        <v>33</v>
      </c>
      <c r="I1083" s="69">
        <v>0</v>
      </c>
      <c r="J1083" s="70">
        <v>470000000</v>
      </c>
      <c r="K1083" s="71" t="s">
        <v>31</v>
      </c>
      <c r="L1083" s="18" t="s">
        <v>112</v>
      </c>
      <c r="M1083" s="3" t="s">
        <v>113</v>
      </c>
      <c r="N1083" s="72" t="s">
        <v>74</v>
      </c>
      <c r="O1083" s="64" t="s">
        <v>114</v>
      </c>
      <c r="P1083" s="15" t="s">
        <v>89</v>
      </c>
      <c r="Q1083" s="73">
        <v>796</v>
      </c>
      <c r="R1083" s="15" t="s">
        <v>26</v>
      </c>
      <c r="S1083" s="74">
        <v>1</v>
      </c>
      <c r="T1083" s="75">
        <v>149506</v>
      </c>
      <c r="U1083" s="14">
        <v>0</v>
      </c>
      <c r="V1083" s="14">
        <f t="shared" si="36"/>
        <v>0</v>
      </c>
      <c r="W1083" s="67" t="s">
        <v>75</v>
      </c>
      <c r="X1083" s="10" t="s">
        <v>32</v>
      </c>
      <c r="Y1083" s="67">
        <v>7</v>
      </c>
    </row>
    <row r="1084" spans="2:25" s="4" customFormat="1" ht="63.75">
      <c r="B1084" s="337" t="s">
        <v>1460</v>
      </c>
      <c r="C1084" s="338" t="s">
        <v>14</v>
      </c>
      <c r="D1084" s="90" t="s">
        <v>106</v>
      </c>
      <c r="E1084" s="189" t="s">
        <v>105</v>
      </c>
      <c r="F1084" s="92" t="s">
        <v>107</v>
      </c>
      <c r="G1084" s="15"/>
      <c r="H1084" s="15" t="s">
        <v>55</v>
      </c>
      <c r="I1084" s="69">
        <v>0</v>
      </c>
      <c r="J1084" s="70">
        <v>470000000</v>
      </c>
      <c r="K1084" s="71" t="s">
        <v>31</v>
      </c>
      <c r="L1084" s="18" t="s">
        <v>112</v>
      </c>
      <c r="M1084" s="3" t="s">
        <v>113</v>
      </c>
      <c r="N1084" s="72" t="s">
        <v>74</v>
      </c>
      <c r="O1084" s="64" t="s">
        <v>114</v>
      </c>
      <c r="P1084" s="15" t="s">
        <v>89</v>
      </c>
      <c r="Q1084" s="73">
        <v>796</v>
      </c>
      <c r="R1084" s="15" t="s">
        <v>26</v>
      </c>
      <c r="S1084" s="74">
        <v>1</v>
      </c>
      <c r="T1084" s="75">
        <v>149506</v>
      </c>
      <c r="U1084" s="14">
        <f>S1084*T1084</f>
        <v>149506</v>
      </c>
      <c r="V1084" s="14">
        <f t="shared" si="36"/>
        <v>167446.72000000003</v>
      </c>
      <c r="W1084" s="67" t="s">
        <v>75</v>
      </c>
      <c r="X1084" s="10" t="s">
        <v>32</v>
      </c>
      <c r="Y1084" s="67"/>
    </row>
    <row r="1085" spans="2:25" ht="12.75">
      <c r="B1085" s="374" t="s">
        <v>49</v>
      </c>
      <c r="C1085" s="374"/>
      <c r="D1085" s="374"/>
      <c r="E1085" s="374"/>
      <c r="F1085" s="339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2">
        <f>SUM(U12:U1084)</f>
        <v>1457167352.4605596</v>
      </c>
      <c r="V1085" s="82">
        <f>SUM(V12:V1084)</f>
        <v>1632027434.7558267</v>
      </c>
      <c r="W1085" s="80"/>
      <c r="X1085" s="80"/>
      <c r="Y1085" s="81"/>
    </row>
    <row r="1086" spans="2:38" s="274" customFormat="1" ht="21.75" customHeight="1">
      <c r="B1086" s="375" t="s">
        <v>84</v>
      </c>
      <c r="C1086" s="376"/>
      <c r="D1086" s="376"/>
      <c r="E1086" s="376"/>
      <c r="F1086" s="376"/>
      <c r="G1086" s="376"/>
      <c r="H1086" s="376"/>
      <c r="I1086" s="376"/>
      <c r="J1086" s="376"/>
      <c r="K1086" s="376"/>
      <c r="L1086" s="376"/>
      <c r="M1086" s="376"/>
      <c r="N1086" s="376"/>
      <c r="O1086" s="376"/>
      <c r="P1086" s="376"/>
      <c r="Q1086" s="376"/>
      <c r="R1086" s="376"/>
      <c r="S1086" s="376"/>
      <c r="T1086" s="376"/>
      <c r="U1086" s="376"/>
      <c r="V1086" s="376"/>
      <c r="W1086" s="376"/>
      <c r="X1086" s="376"/>
      <c r="Y1086" s="377"/>
      <c r="Z1086" s="273"/>
      <c r="AA1086" s="273"/>
      <c r="AB1086" s="273"/>
      <c r="AC1086" s="273"/>
      <c r="AD1086" s="273"/>
      <c r="AE1086" s="273"/>
      <c r="AF1086" s="273"/>
      <c r="AG1086" s="273"/>
      <c r="AH1086" s="273"/>
      <c r="AI1086" s="273"/>
      <c r="AJ1086" s="273"/>
      <c r="AK1086" s="273"/>
      <c r="AL1086" s="273"/>
    </row>
    <row r="1087" spans="2:38" s="274" customFormat="1" ht="51">
      <c r="B1087" s="9" t="s">
        <v>1781</v>
      </c>
      <c r="C1087" s="2" t="s">
        <v>14</v>
      </c>
      <c r="D1087" s="3" t="s">
        <v>1782</v>
      </c>
      <c r="E1087" s="3" t="s">
        <v>1783</v>
      </c>
      <c r="F1087" s="3" t="s">
        <v>1784</v>
      </c>
      <c r="G1087" s="3" t="s">
        <v>1785</v>
      </c>
      <c r="H1087" s="8" t="s">
        <v>30</v>
      </c>
      <c r="I1087" s="10">
        <v>0.4</v>
      </c>
      <c r="J1087" s="3">
        <v>470000000</v>
      </c>
      <c r="K1087" s="3" t="s">
        <v>31</v>
      </c>
      <c r="L1087" s="2" t="s">
        <v>1786</v>
      </c>
      <c r="M1087" s="3" t="s">
        <v>1787</v>
      </c>
      <c r="N1087" s="1"/>
      <c r="O1087" s="6" t="s">
        <v>71</v>
      </c>
      <c r="P1087" s="11" t="s">
        <v>1788</v>
      </c>
      <c r="Q1087" s="1"/>
      <c r="R1087" s="1"/>
      <c r="S1087" s="1"/>
      <c r="T1087" s="1"/>
      <c r="U1087" s="20">
        <v>0</v>
      </c>
      <c r="V1087" s="20">
        <f aca="true" t="shared" si="37" ref="V1087:V1092">U1087*1.12</f>
        <v>0</v>
      </c>
      <c r="W1087" s="1" t="s">
        <v>59</v>
      </c>
      <c r="X1087" s="10" t="s">
        <v>32</v>
      </c>
      <c r="Y1087" s="1" t="s">
        <v>52</v>
      </c>
      <c r="Z1087" s="273"/>
      <c r="AA1087" s="273"/>
      <c r="AB1087" s="273"/>
      <c r="AC1087" s="273"/>
      <c r="AD1087" s="273"/>
      <c r="AE1087" s="273"/>
      <c r="AF1087" s="273"/>
      <c r="AG1087" s="273"/>
      <c r="AH1087" s="273"/>
      <c r="AI1087" s="273"/>
      <c r="AJ1087" s="273"/>
      <c r="AK1087" s="273"/>
      <c r="AL1087" s="273"/>
    </row>
    <row r="1088" spans="2:38" s="274" customFormat="1" ht="51">
      <c r="B1088" s="9" t="s">
        <v>1789</v>
      </c>
      <c r="C1088" s="2" t="s">
        <v>14</v>
      </c>
      <c r="D1088" s="3" t="s">
        <v>1782</v>
      </c>
      <c r="E1088" s="3" t="s">
        <v>1783</v>
      </c>
      <c r="F1088" s="3" t="s">
        <v>1784</v>
      </c>
      <c r="G1088" s="3" t="s">
        <v>1790</v>
      </c>
      <c r="H1088" s="8" t="s">
        <v>30</v>
      </c>
      <c r="I1088" s="10">
        <v>0.4</v>
      </c>
      <c r="J1088" s="3">
        <v>470000000</v>
      </c>
      <c r="K1088" s="3" t="s">
        <v>31</v>
      </c>
      <c r="L1088" s="2" t="s">
        <v>1791</v>
      </c>
      <c r="M1088" s="3" t="s">
        <v>1787</v>
      </c>
      <c r="N1088" s="1"/>
      <c r="O1088" s="6" t="s">
        <v>71</v>
      </c>
      <c r="P1088" s="11" t="s">
        <v>1788</v>
      </c>
      <c r="Q1088" s="1"/>
      <c r="R1088" s="1"/>
      <c r="S1088" s="1"/>
      <c r="T1088" s="1"/>
      <c r="U1088" s="291">
        <v>60492293</v>
      </c>
      <c r="V1088" s="291">
        <f t="shared" si="37"/>
        <v>67751368.16000001</v>
      </c>
      <c r="W1088" s="1" t="s">
        <v>59</v>
      </c>
      <c r="X1088" s="10" t="s">
        <v>32</v>
      </c>
      <c r="Y1088" s="1"/>
      <c r="Z1088" s="273"/>
      <c r="AA1088" s="273"/>
      <c r="AB1088" s="273"/>
      <c r="AC1088" s="273"/>
      <c r="AD1088" s="273"/>
      <c r="AE1088" s="273"/>
      <c r="AF1088" s="273"/>
      <c r="AG1088" s="273"/>
      <c r="AH1088" s="273"/>
      <c r="AI1088" s="273"/>
      <c r="AJ1088" s="273"/>
      <c r="AK1088" s="273"/>
      <c r="AL1088" s="273"/>
    </row>
    <row r="1089" spans="2:38" s="274" customFormat="1" ht="51">
      <c r="B1089" s="9" t="s">
        <v>1792</v>
      </c>
      <c r="C1089" s="2" t="s">
        <v>14</v>
      </c>
      <c r="D1089" s="3" t="s">
        <v>1782</v>
      </c>
      <c r="E1089" s="3" t="s">
        <v>1783</v>
      </c>
      <c r="F1089" s="3" t="s">
        <v>1784</v>
      </c>
      <c r="G1089" s="3" t="s">
        <v>1793</v>
      </c>
      <c r="H1089" s="8" t="s">
        <v>30</v>
      </c>
      <c r="I1089" s="10">
        <v>0.4</v>
      </c>
      <c r="J1089" s="3">
        <v>470000000</v>
      </c>
      <c r="K1089" s="3" t="s">
        <v>31</v>
      </c>
      <c r="L1089" s="2" t="s">
        <v>1794</v>
      </c>
      <c r="M1089" s="3" t="s">
        <v>1795</v>
      </c>
      <c r="N1089" s="28"/>
      <c r="O1089" s="6" t="s">
        <v>71</v>
      </c>
      <c r="P1089" s="11" t="s">
        <v>1788</v>
      </c>
      <c r="Q1089" s="1"/>
      <c r="R1089" s="1"/>
      <c r="S1089" s="1"/>
      <c r="T1089" s="1"/>
      <c r="U1089" s="20">
        <v>0</v>
      </c>
      <c r="V1089" s="20">
        <f t="shared" si="37"/>
        <v>0</v>
      </c>
      <c r="W1089" s="1" t="s">
        <v>59</v>
      </c>
      <c r="X1089" s="19" t="s">
        <v>32</v>
      </c>
      <c r="Y1089" s="1" t="s">
        <v>52</v>
      </c>
      <c r="Z1089" s="273"/>
      <c r="AA1089" s="273"/>
      <c r="AB1089" s="273"/>
      <c r="AC1089" s="273"/>
      <c r="AD1089" s="273"/>
      <c r="AE1089" s="273"/>
      <c r="AF1089" s="273"/>
      <c r="AG1089" s="273"/>
      <c r="AH1089" s="273"/>
      <c r="AI1089" s="273"/>
      <c r="AJ1089" s="273"/>
      <c r="AK1089" s="273"/>
      <c r="AL1089" s="273"/>
    </row>
    <row r="1090" spans="2:38" s="274" customFormat="1" ht="51">
      <c r="B1090" s="9" t="s">
        <v>1796</v>
      </c>
      <c r="C1090" s="2" t="s">
        <v>14</v>
      </c>
      <c r="D1090" s="3" t="s">
        <v>1782</v>
      </c>
      <c r="E1090" s="3" t="s">
        <v>1783</v>
      </c>
      <c r="F1090" s="3" t="s">
        <v>1784</v>
      </c>
      <c r="G1090" s="3" t="s">
        <v>1797</v>
      </c>
      <c r="H1090" s="8" t="s">
        <v>30</v>
      </c>
      <c r="I1090" s="10">
        <v>0.4</v>
      </c>
      <c r="J1090" s="3">
        <v>470000000</v>
      </c>
      <c r="K1090" s="3" t="s">
        <v>31</v>
      </c>
      <c r="L1090" s="2" t="s">
        <v>1798</v>
      </c>
      <c r="M1090" s="3" t="s">
        <v>1795</v>
      </c>
      <c r="N1090" s="28"/>
      <c r="O1090" s="6" t="s">
        <v>71</v>
      </c>
      <c r="P1090" s="11" t="s">
        <v>1788</v>
      </c>
      <c r="Q1090" s="1"/>
      <c r="R1090" s="1"/>
      <c r="S1090" s="1"/>
      <c r="T1090" s="1"/>
      <c r="U1090" s="291">
        <v>32202962</v>
      </c>
      <c r="V1090" s="291">
        <f t="shared" si="37"/>
        <v>36067317.440000005</v>
      </c>
      <c r="W1090" s="1" t="s">
        <v>59</v>
      </c>
      <c r="X1090" s="19" t="s">
        <v>32</v>
      </c>
      <c r="Y1090" s="1"/>
      <c r="Z1090" s="273"/>
      <c r="AA1090" s="273"/>
      <c r="AB1090" s="273"/>
      <c r="AC1090" s="273"/>
      <c r="AD1090" s="273"/>
      <c r="AE1090" s="273"/>
      <c r="AF1090" s="273"/>
      <c r="AG1090" s="273"/>
      <c r="AH1090" s="273"/>
      <c r="AI1090" s="273"/>
      <c r="AJ1090" s="273"/>
      <c r="AK1090" s="273"/>
      <c r="AL1090" s="273"/>
    </row>
    <row r="1091" spans="2:38" s="274" customFormat="1" ht="49.5" customHeight="1">
      <c r="B1091" s="9" t="s">
        <v>1799</v>
      </c>
      <c r="C1091" s="2" t="s">
        <v>14</v>
      </c>
      <c r="D1091" s="3" t="s">
        <v>1782</v>
      </c>
      <c r="E1091" s="3" t="s">
        <v>1783</v>
      </c>
      <c r="F1091" s="3" t="s">
        <v>1784</v>
      </c>
      <c r="G1091" s="3" t="s">
        <v>1800</v>
      </c>
      <c r="H1091" s="8" t="s">
        <v>30</v>
      </c>
      <c r="I1091" s="10">
        <v>0.4</v>
      </c>
      <c r="J1091" s="3">
        <v>470000000</v>
      </c>
      <c r="K1091" s="3" t="s">
        <v>31</v>
      </c>
      <c r="L1091" s="2" t="s">
        <v>1801</v>
      </c>
      <c r="M1091" s="3" t="s">
        <v>1795</v>
      </c>
      <c r="N1091" s="1"/>
      <c r="O1091" s="6" t="s">
        <v>71</v>
      </c>
      <c r="P1091" s="11" t="s">
        <v>1788</v>
      </c>
      <c r="Q1091" s="1"/>
      <c r="R1091" s="1"/>
      <c r="S1091" s="1"/>
      <c r="T1091" s="1"/>
      <c r="U1091" s="20">
        <v>0</v>
      </c>
      <c r="V1091" s="20">
        <f t="shared" si="37"/>
        <v>0</v>
      </c>
      <c r="W1091" s="1" t="s">
        <v>59</v>
      </c>
      <c r="X1091" s="10" t="s">
        <v>32</v>
      </c>
      <c r="Y1091" s="1" t="s">
        <v>1802</v>
      </c>
      <c r="Z1091" s="273"/>
      <c r="AA1091" s="273"/>
      <c r="AB1091" s="273"/>
      <c r="AC1091" s="273"/>
      <c r="AD1091" s="273"/>
      <c r="AE1091" s="273"/>
      <c r="AF1091" s="273"/>
      <c r="AG1091" s="273"/>
      <c r="AH1091" s="273"/>
      <c r="AI1091" s="273"/>
      <c r="AJ1091" s="273"/>
      <c r="AK1091" s="273"/>
      <c r="AL1091" s="273"/>
    </row>
    <row r="1092" spans="2:38" s="274" customFormat="1" ht="60" customHeight="1">
      <c r="B1092" s="9" t="s">
        <v>1803</v>
      </c>
      <c r="C1092" s="2" t="s">
        <v>14</v>
      </c>
      <c r="D1092" s="3" t="s">
        <v>1782</v>
      </c>
      <c r="E1092" s="3" t="s">
        <v>1783</v>
      </c>
      <c r="F1092" s="3" t="s">
        <v>1784</v>
      </c>
      <c r="G1092" s="3" t="s">
        <v>1804</v>
      </c>
      <c r="H1092" s="8" t="s">
        <v>30</v>
      </c>
      <c r="I1092" s="10">
        <v>0.4</v>
      </c>
      <c r="J1092" s="3">
        <v>470000000</v>
      </c>
      <c r="K1092" s="3" t="s">
        <v>31</v>
      </c>
      <c r="L1092" s="2" t="s">
        <v>1805</v>
      </c>
      <c r="M1092" s="3" t="s">
        <v>1795</v>
      </c>
      <c r="N1092" s="1"/>
      <c r="O1092" s="6" t="s">
        <v>71</v>
      </c>
      <c r="P1092" s="11" t="s">
        <v>1788</v>
      </c>
      <c r="Q1092" s="1"/>
      <c r="R1092" s="1"/>
      <c r="S1092" s="1"/>
      <c r="T1092" s="1"/>
      <c r="U1092" s="291">
        <v>33735852</v>
      </c>
      <c r="V1092" s="291">
        <f t="shared" si="37"/>
        <v>37784154.24</v>
      </c>
      <c r="W1092" s="1" t="s">
        <v>59</v>
      </c>
      <c r="X1092" s="10" t="s">
        <v>32</v>
      </c>
      <c r="Y1092" s="1"/>
      <c r="Z1092" s="273"/>
      <c r="AA1092" s="273"/>
      <c r="AB1092" s="273"/>
      <c r="AC1092" s="273"/>
      <c r="AD1092" s="273"/>
      <c r="AE1092" s="273"/>
      <c r="AF1092" s="273"/>
      <c r="AG1092" s="273"/>
      <c r="AH1092" s="273"/>
      <c r="AI1092" s="273"/>
      <c r="AJ1092" s="273"/>
      <c r="AK1092" s="273"/>
      <c r="AL1092" s="273"/>
    </row>
    <row r="1093" spans="2:38" s="274" customFormat="1" ht="21" customHeight="1">
      <c r="B1093" s="368" t="s">
        <v>91</v>
      </c>
      <c r="C1093" s="369"/>
      <c r="D1093" s="369"/>
      <c r="E1093" s="370"/>
      <c r="F1093" s="29"/>
      <c r="G1093" s="29"/>
      <c r="H1093" s="30"/>
      <c r="I1093" s="40"/>
      <c r="J1093" s="29"/>
      <c r="K1093" s="29"/>
      <c r="L1093" s="32"/>
      <c r="M1093" s="29"/>
      <c r="N1093" s="41"/>
      <c r="O1093" s="42"/>
      <c r="P1093" s="35"/>
      <c r="Q1093" s="34"/>
      <c r="R1093" s="36"/>
      <c r="S1093" s="36"/>
      <c r="T1093" s="43"/>
      <c r="U1093" s="82">
        <f>SUM(U1087:U1092)</f>
        <v>126431107</v>
      </c>
      <c r="V1093" s="46">
        <f>SUM(V1087:V1092)</f>
        <v>141602839.84000003</v>
      </c>
      <c r="W1093" s="44"/>
      <c r="X1093" s="45"/>
      <c r="Y1093" s="44"/>
      <c r="Z1093" s="273"/>
      <c r="AA1093" s="273"/>
      <c r="AB1093" s="273"/>
      <c r="AC1093" s="273"/>
      <c r="AD1093" s="273"/>
      <c r="AE1093" s="273"/>
      <c r="AF1093" s="273"/>
      <c r="AG1093" s="273"/>
      <c r="AH1093" s="273"/>
      <c r="AI1093" s="273"/>
      <c r="AJ1093" s="273"/>
      <c r="AK1093" s="273"/>
      <c r="AL1093" s="273"/>
    </row>
    <row r="1094" spans="2:38" s="274" customFormat="1" ht="21.75" customHeight="1">
      <c r="B1094" s="375" t="s">
        <v>51</v>
      </c>
      <c r="C1094" s="376"/>
      <c r="D1094" s="376"/>
      <c r="E1094" s="376"/>
      <c r="F1094" s="376"/>
      <c r="G1094" s="376"/>
      <c r="H1094" s="376"/>
      <c r="I1094" s="376"/>
      <c r="J1094" s="376"/>
      <c r="K1094" s="376"/>
      <c r="L1094" s="376"/>
      <c r="M1094" s="376"/>
      <c r="N1094" s="376"/>
      <c r="O1094" s="376"/>
      <c r="P1094" s="376"/>
      <c r="Q1094" s="376"/>
      <c r="R1094" s="376"/>
      <c r="S1094" s="376"/>
      <c r="T1094" s="376"/>
      <c r="U1094" s="376"/>
      <c r="V1094" s="376"/>
      <c r="W1094" s="376"/>
      <c r="X1094" s="376"/>
      <c r="Y1094" s="377"/>
      <c r="Z1094" s="273"/>
      <c r="AA1094" s="273"/>
      <c r="AB1094" s="273"/>
      <c r="AC1094" s="273"/>
      <c r="AD1094" s="273"/>
      <c r="AE1094" s="273"/>
      <c r="AF1094" s="273"/>
      <c r="AG1094" s="273"/>
      <c r="AH1094" s="273"/>
      <c r="AI1094" s="273"/>
      <c r="AJ1094" s="273"/>
      <c r="AK1094" s="273"/>
      <c r="AL1094" s="273"/>
    </row>
    <row r="1095" spans="2:38" s="274" customFormat="1" ht="63.75">
      <c r="B1095" s="9" t="s">
        <v>88</v>
      </c>
      <c r="C1095" s="3" t="s">
        <v>34</v>
      </c>
      <c r="D1095" s="3" t="s">
        <v>67</v>
      </c>
      <c r="E1095" s="3" t="s">
        <v>68</v>
      </c>
      <c r="F1095" s="3" t="s">
        <v>69</v>
      </c>
      <c r="G1095" s="3" t="s">
        <v>86</v>
      </c>
      <c r="H1095" s="8" t="s">
        <v>55</v>
      </c>
      <c r="I1095" s="10">
        <v>1</v>
      </c>
      <c r="J1095" s="3">
        <v>470000000</v>
      </c>
      <c r="K1095" s="3" t="s">
        <v>31</v>
      </c>
      <c r="L1095" s="2" t="s">
        <v>65</v>
      </c>
      <c r="M1095" s="3" t="s">
        <v>87</v>
      </c>
      <c r="N1095" s="1"/>
      <c r="O1095" s="276" t="s">
        <v>66</v>
      </c>
      <c r="P1095" s="11" t="s">
        <v>85</v>
      </c>
      <c r="Q1095" s="1"/>
      <c r="R1095" s="1"/>
      <c r="S1095" s="1"/>
      <c r="T1095" s="1"/>
      <c r="U1095" s="20">
        <v>0</v>
      </c>
      <c r="V1095" s="20">
        <f>U1095*1.12</f>
        <v>0</v>
      </c>
      <c r="W1095" s="1" t="s">
        <v>63</v>
      </c>
      <c r="X1095" s="19" t="s">
        <v>32</v>
      </c>
      <c r="Y1095" s="9">
        <v>20.21</v>
      </c>
      <c r="Z1095" s="273"/>
      <c r="AA1095" s="273"/>
      <c r="AB1095" s="273"/>
      <c r="AC1095" s="273"/>
      <c r="AD1095" s="273"/>
      <c r="AE1095" s="273"/>
      <c r="AF1095" s="273"/>
      <c r="AG1095" s="273"/>
      <c r="AH1095" s="273"/>
      <c r="AI1095" s="273"/>
      <c r="AJ1095" s="273"/>
      <c r="AK1095" s="273"/>
      <c r="AL1095" s="273"/>
    </row>
    <row r="1096" spans="2:38" s="274" customFormat="1" ht="63.75">
      <c r="B1096" s="9" t="s">
        <v>3754</v>
      </c>
      <c r="C1096" s="3" t="s">
        <v>34</v>
      </c>
      <c r="D1096" s="3" t="s">
        <v>67</v>
      </c>
      <c r="E1096" s="3" t="s">
        <v>68</v>
      </c>
      <c r="F1096" s="3" t="s">
        <v>69</v>
      </c>
      <c r="G1096" s="3" t="s">
        <v>86</v>
      </c>
      <c r="H1096" s="8" t="s">
        <v>55</v>
      </c>
      <c r="I1096" s="10">
        <v>1</v>
      </c>
      <c r="J1096" s="3">
        <v>470000000</v>
      </c>
      <c r="K1096" s="3" t="s">
        <v>31</v>
      </c>
      <c r="L1096" s="2" t="s">
        <v>65</v>
      </c>
      <c r="M1096" s="3" t="s">
        <v>87</v>
      </c>
      <c r="N1096" s="1"/>
      <c r="O1096" s="276" t="s">
        <v>66</v>
      </c>
      <c r="P1096" s="11" t="s">
        <v>85</v>
      </c>
      <c r="Q1096" s="1"/>
      <c r="R1096" s="1"/>
      <c r="S1096" s="1"/>
      <c r="T1096" s="1"/>
      <c r="U1096" s="291">
        <v>2716103.1</v>
      </c>
      <c r="V1096" s="291">
        <f>U1096*1.12</f>
        <v>3042035.4720000005</v>
      </c>
      <c r="W1096" s="1" t="s">
        <v>63</v>
      </c>
      <c r="X1096" s="19" t="s">
        <v>32</v>
      </c>
      <c r="Y1096" s="9"/>
      <c r="Z1096" s="273"/>
      <c r="AA1096" s="273"/>
      <c r="AB1096" s="273"/>
      <c r="AC1096" s="273"/>
      <c r="AD1096" s="273"/>
      <c r="AE1096" s="273"/>
      <c r="AF1096" s="273"/>
      <c r="AG1096" s="273"/>
      <c r="AH1096" s="273"/>
      <c r="AI1096" s="273"/>
      <c r="AJ1096" s="273"/>
      <c r="AK1096" s="273"/>
      <c r="AL1096" s="273"/>
    </row>
    <row r="1097" spans="2:38" s="274" customFormat="1" ht="51">
      <c r="B1097" s="9" t="s">
        <v>1891</v>
      </c>
      <c r="C1097" s="2" t="s">
        <v>14</v>
      </c>
      <c r="D1097" s="25" t="s">
        <v>1892</v>
      </c>
      <c r="E1097" s="3" t="s">
        <v>1893</v>
      </c>
      <c r="F1097" s="3" t="s">
        <v>1894</v>
      </c>
      <c r="G1097" s="3" t="s">
        <v>1895</v>
      </c>
      <c r="H1097" s="8" t="s">
        <v>55</v>
      </c>
      <c r="I1097" s="23">
        <v>1</v>
      </c>
      <c r="J1097" s="3">
        <v>470000000</v>
      </c>
      <c r="K1097" s="3" t="s">
        <v>31</v>
      </c>
      <c r="L1097" s="2" t="s">
        <v>338</v>
      </c>
      <c r="M1097" s="3" t="s">
        <v>339</v>
      </c>
      <c r="N1097" s="1"/>
      <c r="O1097" s="24" t="s">
        <v>1896</v>
      </c>
      <c r="P1097" s="11" t="s">
        <v>44</v>
      </c>
      <c r="Q1097" s="1"/>
      <c r="R1097" s="1"/>
      <c r="S1097" s="1"/>
      <c r="T1097" s="1"/>
      <c r="U1097" s="20">
        <v>0</v>
      </c>
      <c r="V1097" s="20">
        <f>U1097*1.12</f>
        <v>0</v>
      </c>
      <c r="W1097" s="1" t="s">
        <v>63</v>
      </c>
      <c r="X1097" s="10" t="s">
        <v>32</v>
      </c>
      <c r="Y1097" s="9" t="s">
        <v>1777</v>
      </c>
      <c r="Z1097" s="273"/>
      <c r="AA1097" s="273"/>
      <c r="AB1097" s="273"/>
      <c r="AC1097" s="273"/>
      <c r="AD1097" s="273"/>
      <c r="AE1097" s="273"/>
      <c r="AF1097" s="273"/>
      <c r="AG1097" s="273"/>
      <c r="AH1097" s="273"/>
      <c r="AI1097" s="273"/>
      <c r="AJ1097" s="273"/>
      <c r="AK1097" s="273"/>
      <c r="AL1097" s="273"/>
    </row>
    <row r="1098" spans="2:38" s="274" customFormat="1" ht="51">
      <c r="B1098" s="9" t="s">
        <v>1897</v>
      </c>
      <c r="C1098" s="2" t="s">
        <v>14</v>
      </c>
      <c r="D1098" s="3" t="s">
        <v>1898</v>
      </c>
      <c r="E1098" s="3" t="s">
        <v>1899</v>
      </c>
      <c r="F1098" s="3" t="s">
        <v>1900</v>
      </c>
      <c r="G1098" s="3" t="s">
        <v>1895</v>
      </c>
      <c r="H1098" s="8" t="s">
        <v>55</v>
      </c>
      <c r="I1098" s="23">
        <v>1</v>
      </c>
      <c r="J1098" s="3">
        <v>470000000</v>
      </c>
      <c r="K1098" s="3" t="s">
        <v>31</v>
      </c>
      <c r="L1098" s="2" t="s">
        <v>338</v>
      </c>
      <c r="M1098" s="3" t="s">
        <v>339</v>
      </c>
      <c r="N1098" s="1"/>
      <c r="O1098" s="24" t="s">
        <v>1896</v>
      </c>
      <c r="P1098" s="11" t="s">
        <v>44</v>
      </c>
      <c r="Q1098" s="1"/>
      <c r="R1098" s="1"/>
      <c r="S1098" s="1"/>
      <c r="T1098" s="1"/>
      <c r="U1098" s="291">
        <v>785615</v>
      </c>
      <c r="V1098" s="291">
        <f>U1098*1.12</f>
        <v>879888.8</v>
      </c>
      <c r="W1098" s="1" t="s">
        <v>63</v>
      </c>
      <c r="X1098" s="10" t="s">
        <v>32</v>
      </c>
      <c r="Y1098" s="9"/>
      <c r="Z1098" s="273"/>
      <c r="AA1098" s="273"/>
      <c r="AB1098" s="273"/>
      <c r="AC1098" s="273"/>
      <c r="AD1098" s="273"/>
      <c r="AE1098" s="273"/>
      <c r="AF1098" s="273"/>
      <c r="AG1098" s="273"/>
      <c r="AH1098" s="273"/>
      <c r="AI1098" s="273"/>
      <c r="AJ1098" s="273"/>
      <c r="AK1098" s="273"/>
      <c r="AL1098" s="273"/>
    </row>
    <row r="1099" spans="2:38" s="274" customFormat="1" ht="51">
      <c r="B1099" s="9" t="s">
        <v>334</v>
      </c>
      <c r="C1099" s="2" t="s">
        <v>14</v>
      </c>
      <c r="D1099" s="3" t="s">
        <v>335</v>
      </c>
      <c r="E1099" s="3" t="s">
        <v>336</v>
      </c>
      <c r="F1099" s="3" t="s">
        <v>336</v>
      </c>
      <c r="G1099" s="131" t="s">
        <v>337</v>
      </c>
      <c r="H1099" s="8" t="s">
        <v>55</v>
      </c>
      <c r="I1099" s="23">
        <v>1</v>
      </c>
      <c r="J1099" s="3">
        <v>470000000</v>
      </c>
      <c r="K1099" s="3" t="s">
        <v>31</v>
      </c>
      <c r="L1099" s="2" t="s">
        <v>338</v>
      </c>
      <c r="M1099" s="3" t="s">
        <v>339</v>
      </c>
      <c r="N1099" s="1"/>
      <c r="O1099" s="24" t="s">
        <v>340</v>
      </c>
      <c r="P1099" s="11" t="s">
        <v>44</v>
      </c>
      <c r="Q1099" s="1"/>
      <c r="R1099" s="26"/>
      <c r="S1099" s="26"/>
      <c r="T1099" s="132"/>
      <c r="U1099" s="130">
        <v>0</v>
      </c>
      <c r="V1099" s="130">
        <f aca="true" t="shared" si="38" ref="V1099:V1108">U1099*1.12</f>
        <v>0</v>
      </c>
      <c r="W1099" s="1" t="s">
        <v>63</v>
      </c>
      <c r="X1099" s="19" t="s">
        <v>32</v>
      </c>
      <c r="Y1099" s="1">
        <v>20.21</v>
      </c>
      <c r="Z1099" s="273"/>
      <c r="AA1099" s="273"/>
      <c r="AB1099" s="273"/>
      <c r="AC1099" s="273"/>
      <c r="AD1099" s="273"/>
      <c r="AE1099" s="273"/>
      <c r="AF1099" s="273"/>
      <c r="AG1099" s="273"/>
      <c r="AH1099" s="273"/>
      <c r="AI1099" s="273"/>
      <c r="AJ1099" s="273"/>
      <c r="AK1099" s="273"/>
      <c r="AL1099" s="273"/>
    </row>
    <row r="1100" spans="2:38" s="274" customFormat="1" ht="51">
      <c r="B1100" s="9" t="s">
        <v>341</v>
      </c>
      <c r="C1100" s="2" t="s">
        <v>14</v>
      </c>
      <c r="D1100" s="3" t="s">
        <v>335</v>
      </c>
      <c r="E1100" s="3" t="s">
        <v>336</v>
      </c>
      <c r="F1100" s="3" t="s">
        <v>336</v>
      </c>
      <c r="G1100" s="131" t="s">
        <v>337</v>
      </c>
      <c r="H1100" s="8" t="s">
        <v>55</v>
      </c>
      <c r="I1100" s="23">
        <v>1</v>
      </c>
      <c r="J1100" s="3">
        <v>470000000</v>
      </c>
      <c r="K1100" s="3" t="s">
        <v>31</v>
      </c>
      <c r="L1100" s="2" t="s">
        <v>338</v>
      </c>
      <c r="M1100" s="3" t="s">
        <v>339</v>
      </c>
      <c r="N1100" s="1"/>
      <c r="O1100" s="24" t="s">
        <v>340</v>
      </c>
      <c r="P1100" s="11" t="s">
        <v>44</v>
      </c>
      <c r="Q1100" s="1"/>
      <c r="R1100" s="26"/>
      <c r="S1100" s="26"/>
      <c r="T1100" s="132"/>
      <c r="U1100" s="291">
        <v>382142.57</v>
      </c>
      <c r="V1100" s="291">
        <f t="shared" si="38"/>
        <v>427999.67840000003</v>
      </c>
      <c r="W1100" s="1" t="s">
        <v>63</v>
      </c>
      <c r="X1100" s="19" t="s">
        <v>32</v>
      </c>
      <c r="Y1100" s="1"/>
      <c r="Z1100" s="273"/>
      <c r="AA1100" s="273"/>
      <c r="AB1100" s="273"/>
      <c r="AC1100" s="273"/>
      <c r="AD1100" s="273"/>
      <c r="AE1100" s="273"/>
      <c r="AF1100" s="273"/>
      <c r="AG1100" s="273"/>
      <c r="AH1100" s="273"/>
      <c r="AI1100" s="273"/>
      <c r="AJ1100" s="273"/>
      <c r="AK1100" s="273"/>
      <c r="AL1100" s="273"/>
    </row>
    <row r="1101" spans="2:38" s="274" customFormat="1" ht="51">
      <c r="B1101" s="9" t="s">
        <v>82</v>
      </c>
      <c r="C1101" s="2" t="s">
        <v>14</v>
      </c>
      <c r="D1101" s="3" t="s">
        <v>78</v>
      </c>
      <c r="E1101" s="3" t="s">
        <v>79</v>
      </c>
      <c r="F1101" s="3" t="s">
        <v>79</v>
      </c>
      <c r="G1101" s="3" t="s">
        <v>80</v>
      </c>
      <c r="H1101" s="8" t="s">
        <v>55</v>
      </c>
      <c r="I1101" s="23">
        <v>0.7</v>
      </c>
      <c r="J1101" s="3">
        <v>470000000</v>
      </c>
      <c r="K1101" s="3" t="s">
        <v>31</v>
      </c>
      <c r="L1101" s="2" t="s">
        <v>77</v>
      </c>
      <c r="M1101" s="25" t="s">
        <v>56</v>
      </c>
      <c r="N1101" s="1"/>
      <c r="O1101" s="24" t="s">
        <v>81</v>
      </c>
      <c r="P1101" s="11" t="s">
        <v>58</v>
      </c>
      <c r="Q1101" s="1"/>
      <c r="R1101" s="26"/>
      <c r="S1101" s="26"/>
      <c r="T1101" s="27"/>
      <c r="U1101" s="130">
        <v>0</v>
      </c>
      <c r="V1101" s="130">
        <f t="shared" si="38"/>
        <v>0</v>
      </c>
      <c r="W1101" s="1" t="s">
        <v>63</v>
      </c>
      <c r="X1101" s="10" t="s">
        <v>32</v>
      </c>
      <c r="Y1101" s="1">
        <v>20.21</v>
      </c>
      <c r="Z1101" s="273"/>
      <c r="AA1101" s="273"/>
      <c r="AB1101" s="273"/>
      <c r="AC1101" s="273"/>
      <c r="AD1101" s="273"/>
      <c r="AE1101" s="273"/>
      <c r="AF1101" s="273"/>
      <c r="AG1101" s="273"/>
      <c r="AH1101" s="273"/>
      <c r="AI1101" s="273"/>
      <c r="AJ1101" s="273"/>
      <c r="AK1101" s="273"/>
      <c r="AL1101" s="273"/>
    </row>
    <row r="1102" spans="2:38" s="274" customFormat="1" ht="51">
      <c r="B1102" s="9" t="s">
        <v>333</v>
      </c>
      <c r="C1102" s="2" t="s">
        <v>14</v>
      </c>
      <c r="D1102" s="3" t="s">
        <v>78</v>
      </c>
      <c r="E1102" s="3" t="s">
        <v>79</v>
      </c>
      <c r="F1102" s="3" t="s">
        <v>79</v>
      </c>
      <c r="G1102" s="3" t="s">
        <v>80</v>
      </c>
      <c r="H1102" s="8" t="s">
        <v>55</v>
      </c>
      <c r="I1102" s="23">
        <v>0.7</v>
      </c>
      <c r="J1102" s="3">
        <v>470000000</v>
      </c>
      <c r="K1102" s="3" t="s">
        <v>31</v>
      </c>
      <c r="L1102" s="2" t="s">
        <v>77</v>
      </c>
      <c r="M1102" s="25" t="s">
        <v>56</v>
      </c>
      <c r="N1102" s="1"/>
      <c r="O1102" s="24" t="s">
        <v>81</v>
      </c>
      <c r="P1102" s="11" t="s">
        <v>58</v>
      </c>
      <c r="Q1102" s="1"/>
      <c r="R1102" s="26"/>
      <c r="S1102" s="26"/>
      <c r="T1102" s="27"/>
      <c r="U1102" s="291">
        <v>633500</v>
      </c>
      <c r="V1102" s="291">
        <f t="shared" si="38"/>
        <v>709520.0000000001</v>
      </c>
      <c r="W1102" s="1" t="s">
        <v>63</v>
      </c>
      <c r="X1102" s="10" t="s">
        <v>32</v>
      </c>
      <c r="Y1102" s="1"/>
      <c r="Z1102" s="273"/>
      <c r="AA1102" s="273"/>
      <c r="AB1102" s="273"/>
      <c r="AC1102" s="273"/>
      <c r="AD1102" s="273"/>
      <c r="AE1102" s="273"/>
      <c r="AF1102" s="273"/>
      <c r="AG1102" s="273"/>
      <c r="AH1102" s="273"/>
      <c r="AI1102" s="273"/>
      <c r="AJ1102" s="273"/>
      <c r="AK1102" s="273"/>
      <c r="AL1102" s="273"/>
    </row>
    <row r="1103" spans="2:38" s="274" customFormat="1" ht="63.75">
      <c r="B1103" s="65" t="s">
        <v>3849</v>
      </c>
      <c r="C1103" s="3" t="s">
        <v>34</v>
      </c>
      <c r="D1103" s="3" t="s">
        <v>3840</v>
      </c>
      <c r="E1103" s="3" t="s">
        <v>3841</v>
      </c>
      <c r="F1103" s="3" t="s">
        <v>3841</v>
      </c>
      <c r="G1103" s="3" t="s">
        <v>3850</v>
      </c>
      <c r="H1103" s="8" t="s">
        <v>30</v>
      </c>
      <c r="I1103" s="10">
        <v>0.5</v>
      </c>
      <c r="J1103" s="3">
        <v>470000000</v>
      </c>
      <c r="K1103" s="3" t="s">
        <v>31</v>
      </c>
      <c r="L1103" s="2" t="s">
        <v>3851</v>
      </c>
      <c r="M1103" s="25" t="s">
        <v>3836</v>
      </c>
      <c r="N1103" s="1"/>
      <c r="O1103" s="6" t="s">
        <v>3837</v>
      </c>
      <c r="P1103" s="72" t="s">
        <v>70</v>
      </c>
      <c r="Q1103" s="1"/>
      <c r="R1103" s="1"/>
      <c r="S1103" s="1"/>
      <c r="T1103" s="1"/>
      <c r="U1103" s="20">
        <v>0</v>
      </c>
      <c r="V1103" s="20">
        <f t="shared" si="38"/>
        <v>0</v>
      </c>
      <c r="W1103" s="1" t="s">
        <v>59</v>
      </c>
      <c r="X1103" s="19" t="s">
        <v>32</v>
      </c>
      <c r="Y1103" s="9">
        <v>20.21</v>
      </c>
      <c r="Z1103" s="273"/>
      <c r="AA1103" s="273"/>
      <c r="AB1103" s="273"/>
      <c r="AC1103" s="273"/>
      <c r="AD1103" s="273"/>
      <c r="AE1103" s="273"/>
      <c r="AF1103" s="273"/>
      <c r="AG1103" s="273"/>
      <c r="AH1103" s="273"/>
      <c r="AI1103" s="273"/>
      <c r="AJ1103" s="273"/>
      <c r="AK1103" s="273"/>
      <c r="AL1103" s="273"/>
    </row>
    <row r="1104" spans="2:38" s="274" customFormat="1" ht="63.75">
      <c r="B1104" s="65" t="s">
        <v>3852</v>
      </c>
      <c r="C1104" s="3" t="s">
        <v>34</v>
      </c>
      <c r="D1104" s="3" t="s">
        <v>3840</v>
      </c>
      <c r="E1104" s="3" t="s">
        <v>3841</v>
      </c>
      <c r="F1104" s="3" t="s">
        <v>3841</v>
      </c>
      <c r="G1104" s="3" t="s">
        <v>3850</v>
      </c>
      <c r="H1104" s="8" t="s">
        <v>30</v>
      </c>
      <c r="I1104" s="10">
        <v>0.5</v>
      </c>
      <c r="J1104" s="3">
        <v>470000000</v>
      </c>
      <c r="K1104" s="3" t="s">
        <v>31</v>
      </c>
      <c r="L1104" s="2" t="s">
        <v>3851</v>
      </c>
      <c r="M1104" s="25" t="s">
        <v>3836</v>
      </c>
      <c r="N1104" s="1"/>
      <c r="O1104" s="6" t="s">
        <v>3837</v>
      </c>
      <c r="P1104" s="72" t="s">
        <v>70</v>
      </c>
      <c r="Q1104" s="1"/>
      <c r="R1104" s="1"/>
      <c r="S1104" s="1"/>
      <c r="T1104" s="1"/>
      <c r="U1104" s="291">
        <v>37421198</v>
      </c>
      <c r="V1104" s="291">
        <f t="shared" si="38"/>
        <v>41911741.760000005</v>
      </c>
      <c r="W1104" s="1" t="s">
        <v>59</v>
      </c>
      <c r="X1104" s="19" t="s">
        <v>32</v>
      </c>
      <c r="Y1104" s="9"/>
      <c r="Z1104" s="273"/>
      <c r="AA1104" s="273"/>
      <c r="AB1104" s="273"/>
      <c r="AC1104" s="273"/>
      <c r="AD1104" s="273"/>
      <c r="AE1104" s="273"/>
      <c r="AF1104" s="273"/>
      <c r="AG1104" s="273"/>
      <c r="AH1104" s="273"/>
      <c r="AI1104" s="273"/>
      <c r="AJ1104" s="273"/>
      <c r="AK1104" s="273"/>
      <c r="AL1104" s="273"/>
    </row>
    <row r="1105" spans="2:38" s="274" customFormat="1" ht="63.75">
      <c r="B1105" s="65" t="s">
        <v>3832</v>
      </c>
      <c r="C1105" s="3" t="s">
        <v>34</v>
      </c>
      <c r="D1105" s="3" t="s">
        <v>3833</v>
      </c>
      <c r="E1105" s="3" t="s">
        <v>3834</v>
      </c>
      <c r="F1105" s="3" t="s">
        <v>3834</v>
      </c>
      <c r="G1105" s="3" t="s">
        <v>3835</v>
      </c>
      <c r="H1105" s="8" t="s">
        <v>30</v>
      </c>
      <c r="I1105" s="10">
        <v>0.5</v>
      </c>
      <c r="J1105" s="3">
        <v>470000000</v>
      </c>
      <c r="K1105" s="3" t="s">
        <v>31</v>
      </c>
      <c r="L1105" s="2" t="s">
        <v>1723</v>
      </c>
      <c r="M1105" s="25" t="s">
        <v>3836</v>
      </c>
      <c r="N1105" s="1"/>
      <c r="O1105" s="6" t="s">
        <v>3837</v>
      </c>
      <c r="P1105" s="72" t="s">
        <v>70</v>
      </c>
      <c r="Q1105" s="1"/>
      <c r="R1105" s="1"/>
      <c r="S1105" s="1"/>
      <c r="T1105" s="1"/>
      <c r="U1105" s="20">
        <v>0</v>
      </c>
      <c r="V1105" s="20">
        <f>U1105*1.12</f>
        <v>0</v>
      </c>
      <c r="W1105" s="1" t="s">
        <v>59</v>
      </c>
      <c r="X1105" s="19" t="s">
        <v>32</v>
      </c>
      <c r="Y1105" s="9">
        <v>20.21</v>
      </c>
      <c r="Z1105" s="273"/>
      <c r="AA1105" s="273"/>
      <c r="AB1105" s="273"/>
      <c r="AC1105" s="273"/>
      <c r="AD1105" s="273"/>
      <c r="AE1105" s="273"/>
      <c r="AF1105" s="273"/>
      <c r="AG1105" s="273"/>
      <c r="AH1105" s="273"/>
      <c r="AI1105" s="273"/>
      <c r="AJ1105" s="273"/>
      <c r="AK1105" s="273"/>
      <c r="AL1105" s="273"/>
    </row>
    <row r="1106" spans="2:38" s="274" customFormat="1" ht="63.75">
      <c r="B1106" s="65" t="s">
        <v>3838</v>
      </c>
      <c r="C1106" s="3" t="s">
        <v>34</v>
      </c>
      <c r="D1106" s="3" t="s">
        <v>3833</v>
      </c>
      <c r="E1106" s="3" t="s">
        <v>3834</v>
      </c>
      <c r="F1106" s="3" t="s">
        <v>3834</v>
      </c>
      <c r="G1106" s="3" t="s">
        <v>3835</v>
      </c>
      <c r="H1106" s="8" t="s">
        <v>30</v>
      </c>
      <c r="I1106" s="10">
        <v>0.5</v>
      </c>
      <c r="J1106" s="3">
        <v>470000000</v>
      </c>
      <c r="K1106" s="3" t="s">
        <v>31</v>
      </c>
      <c r="L1106" s="2" t="s">
        <v>1723</v>
      </c>
      <c r="M1106" s="25" t="s">
        <v>3836</v>
      </c>
      <c r="N1106" s="1"/>
      <c r="O1106" s="6" t="s">
        <v>3837</v>
      </c>
      <c r="P1106" s="72" t="s">
        <v>70</v>
      </c>
      <c r="Q1106" s="1"/>
      <c r="R1106" s="1"/>
      <c r="S1106" s="1"/>
      <c r="T1106" s="1"/>
      <c r="U1106" s="291">
        <v>799980</v>
      </c>
      <c r="V1106" s="291">
        <f>U1106*1.12</f>
        <v>895977.6000000001</v>
      </c>
      <c r="W1106" s="1" t="s">
        <v>59</v>
      </c>
      <c r="X1106" s="19" t="s">
        <v>32</v>
      </c>
      <c r="Y1106" s="9"/>
      <c r="Z1106" s="273"/>
      <c r="AA1106" s="273"/>
      <c r="AB1106" s="273"/>
      <c r="AC1106" s="273"/>
      <c r="AD1106" s="273"/>
      <c r="AE1106" s="273"/>
      <c r="AF1106" s="273"/>
      <c r="AG1106" s="273"/>
      <c r="AH1106" s="273"/>
      <c r="AI1106" s="273"/>
      <c r="AJ1106" s="273"/>
      <c r="AK1106" s="273"/>
      <c r="AL1106" s="273"/>
    </row>
    <row r="1107" spans="2:38" s="274" customFormat="1" ht="102">
      <c r="B1107" s="65" t="s">
        <v>1771</v>
      </c>
      <c r="C1107" s="77" t="s">
        <v>14</v>
      </c>
      <c r="D1107" s="3" t="s">
        <v>1772</v>
      </c>
      <c r="E1107" s="3" t="s">
        <v>1773</v>
      </c>
      <c r="F1107" s="3" t="s">
        <v>1773</v>
      </c>
      <c r="G1107" s="3" t="s">
        <v>1774</v>
      </c>
      <c r="H1107" s="1" t="s">
        <v>30</v>
      </c>
      <c r="I1107" s="10">
        <v>0.5</v>
      </c>
      <c r="J1107" s="3">
        <v>470000000</v>
      </c>
      <c r="K1107" s="3" t="s">
        <v>31</v>
      </c>
      <c r="L1107" s="1" t="s">
        <v>83</v>
      </c>
      <c r="M1107" s="3" t="s">
        <v>1775</v>
      </c>
      <c r="N1107" s="72"/>
      <c r="O1107" s="15" t="s">
        <v>1776</v>
      </c>
      <c r="P1107" s="15" t="s">
        <v>158</v>
      </c>
      <c r="Q1107" s="73"/>
      <c r="R1107" s="15"/>
      <c r="S1107" s="115"/>
      <c r="T1107" s="211"/>
      <c r="U1107" s="20">
        <v>0</v>
      </c>
      <c r="V1107" s="20">
        <f t="shared" si="38"/>
        <v>0</v>
      </c>
      <c r="W1107" s="1" t="s">
        <v>59</v>
      </c>
      <c r="X1107" s="10" t="s">
        <v>32</v>
      </c>
      <c r="Y1107" s="9" t="s">
        <v>1777</v>
      </c>
      <c r="Z1107" s="273"/>
      <c r="AA1107" s="273"/>
      <c r="AB1107" s="273"/>
      <c r="AC1107" s="273"/>
      <c r="AD1107" s="273"/>
      <c r="AE1107" s="273"/>
      <c r="AF1107" s="273"/>
      <c r="AG1107" s="273"/>
      <c r="AH1107" s="273"/>
      <c r="AI1107" s="273"/>
      <c r="AJ1107" s="273"/>
      <c r="AK1107" s="273"/>
      <c r="AL1107" s="273"/>
    </row>
    <row r="1108" spans="2:38" s="274" customFormat="1" ht="102">
      <c r="B1108" s="65" t="s">
        <v>1778</v>
      </c>
      <c r="C1108" s="77" t="s">
        <v>14</v>
      </c>
      <c r="D1108" s="3" t="s">
        <v>1779</v>
      </c>
      <c r="E1108" s="3" t="s">
        <v>1780</v>
      </c>
      <c r="F1108" s="3" t="s">
        <v>1780</v>
      </c>
      <c r="G1108" s="3"/>
      <c r="H1108" s="1" t="s">
        <v>30</v>
      </c>
      <c r="I1108" s="10">
        <v>0.5</v>
      </c>
      <c r="J1108" s="3">
        <v>470000000</v>
      </c>
      <c r="K1108" s="3" t="s">
        <v>31</v>
      </c>
      <c r="L1108" s="1" t="s">
        <v>83</v>
      </c>
      <c r="M1108" s="3" t="s">
        <v>1775</v>
      </c>
      <c r="N1108" s="72"/>
      <c r="O1108" s="15" t="s">
        <v>1776</v>
      </c>
      <c r="P1108" s="15" t="s">
        <v>158</v>
      </c>
      <c r="Q1108" s="73"/>
      <c r="R1108" s="15"/>
      <c r="S1108" s="115"/>
      <c r="T1108" s="211"/>
      <c r="U1108" s="291">
        <v>11283570</v>
      </c>
      <c r="V1108" s="291">
        <f t="shared" si="38"/>
        <v>12637598.4</v>
      </c>
      <c r="W1108" s="1" t="s">
        <v>59</v>
      </c>
      <c r="X1108" s="10" t="s">
        <v>32</v>
      </c>
      <c r="Y1108" s="9"/>
      <c r="Z1108" s="273"/>
      <c r="AA1108" s="273"/>
      <c r="AB1108" s="273"/>
      <c r="AC1108" s="273"/>
      <c r="AD1108" s="273"/>
      <c r="AE1108" s="273"/>
      <c r="AF1108" s="273"/>
      <c r="AG1108" s="273"/>
      <c r="AH1108" s="273"/>
      <c r="AI1108" s="273"/>
      <c r="AJ1108" s="273"/>
      <c r="AK1108" s="273"/>
      <c r="AL1108" s="273"/>
    </row>
    <row r="1109" spans="2:38" s="274" customFormat="1" ht="21.75" customHeight="1">
      <c r="B1109" s="365" t="s">
        <v>90</v>
      </c>
      <c r="C1109" s="366"/>
      <c r="D1109" s="366"/>
      <c r="E1109" s="367"/>
      <c r="F1109" s="29"/>
      <c r="G1109" s="29"/>
      <c r="H1109" s="30"/>
      <c r="I1109" s="31"/>
      <c r="J1109" s="29"/>
      <c r="K1109" s="29"/>
      <c r="L1109" s="32"/>
      <c r="M1109" s="33"/>
      <c r="N1109" s="34"/>
      <c r="O1109" s="32"/>
      <c r="P1109" s="35"/>
      <c r="Q1109" s="34"/>
      <c r="R1109" s="36"/>
      <c r="S1109" s="36"/>
      <c r="T1109" s="37"/>
      <c r="U1109" s="46">
        <f>SUM(U1095:U1108)</f>
        <v>54022108.67</v>
      </c>
      <c r="V1109" s="46">
        <f>SUM(V1095:V1108)</f>
        <v>60504761.71040001</v>
      </c>
      <c r="W1109" s="34"/>
      <c r="X1109" s="38"/>
      <c r="Y1109" s="39"/>
      <c r="Z1109" s="273"/>
      <c r="AA1109" s="273"/>
      <c r="AB1109" s="273"/>
      <c r="AC1109" s="273"/>
      <c r="AD1109" s="273"/>
      <c r="AE1109" s="273"/>
      <c r="AF1109" s="273"/>
      <c r="AG1109" s="273"/>
      <c r="AH1109" s="273"/>
      <c r="AI1109" s="273"/>
      <c r="AJ1109" s="273"/>
      <c r="AK1109" s="273"/>
      <c r="AL1109" s="273"/>
    </row>
    <row r="1110" spans="2:38" s="274" customFormat="1" ht="24" customHeight="1">
      <c r="B1110" s="386" t="s">
        <v>41</v>
      </c>
      <c r="C1110" s="387"/>
      <c r="D1110" s="387"/>
      <c r="E1110" s="387"/>
      <c r="F1110" s="387"/>
      <c r="G1110" s="387"/>
      <c r="H1110" s="387"/>
      <c r="I1110" s="387"/>
      <c r="J1110" s="387"/>
      <c r="K1110" s="387"/>
      <c r="L1110" s="387"/>
      <c r="M1110" s="387"/>
      <c r="N1110" s="387"/>
      <c r="O1110" s="387"/>
      <c r="P1110" s="387"/>
      <c r="Q1110" s="387"/>
      <c r="R1110" s="387"/>
      <c r="S1110" s="387"/>
      <c r="T1110" s="387"/>
      <c r="U1110" s="387"/>
      <c r="V1110" s="387"/>
      <c r="W1110" s="387"/>
      <c r="X1110" s="387"/>
      <c r="Y1110" s="388"/>
      <c r="Z1110" s="273"/>
      <c r="AA1110" s="273"/>
      <c r="AB1110" s="273"/>
      <c r="AC1110" s="273"/>
      <c r="AD1110" s="273"/>
      <c r="AE1110" s="273"/>
      <c r="AF1110" s="273"/>
      <c r="AG1110" s="273"/>
      <c r="AH1110" s="273"/>
      <c r="AI1110" s="273"/>
      <c r="AJ1110" s="273"/>
      <c r="AK1110" s="273"/>
      <c r="AL1110" s="273"/>
    </row>
    <row r="1111" spans="2:38" s="274" customFormat="1" ht="63.75">
      <c r="B1111" s="65" t="s">
        <v>1909</v>
      </c>
      <c r="C1111" s="15" t="s">
        <v>34</v>
      </c>
      <c r="D1111" s="88" t="s">
        <v>1910</v>
      </c>
      <c r="E1111" s="189" t="s">
        <v>1816</v>
      </c>
      <c r="F1111" s="92" t="s">
        <v>1911</v>
      </c>
      <c r="G1111" s="249" t="s">
        <v>1813</v>
      </c>
      <c r="H1111" s="8" t="s">
        <v>30</v>
      </c>
      <c r="I1111" s="118">
        <v>0</v>
      </c>
      <c r="J1111" s="78">
        <v>470000000</v>
      </c>
      <c r="K1111" s="71" t="s">
        <v>31</v>
      </c>
      <c r="L1111" s="119" t="s">
        <v>197</v>
      </c>
      <c r="M1111" s="98" t="s">
        <v>39</v>
      </c>
      <c r="N1111" s="72" t="s">
        <v>74</v>
      </c>
      <c r="O1111" s="123" t="s">
        <v>1814</v>
      </c>
      <c r="P1111" s="15" t="s">
        <v>37</v>
      </c>
      <c r="Q1111" s="73" t="s">
        <v>94</v>
      </c>
      <c r="R1111" s="15" t="s">
        <v>26</v>
      </c>
      <c r="S1111" s="250">
        <v>1</v>
      </c>
      <c r="T1111" s="67">
        <v>22005.95</v>
      </c>
      <c r="U1111" s="290">
        <f aca="true" t="shared" si="39" ref="U1111:U1174">S1111*T1111</f>
        <v>22005.95</v>
      </c>
      <c r="V1111" s="14">
        <f aca="true" t="shared" si="40" ref="V1111:V1174">U1111*1.12</f>
        <v>24646.664000000004</v>
      </c>
      <c r="W1111" s="67" t="s">
        <v>75</v>
      </c>
      <c r="X1111" s="10" t="s">
        <v>32</v>
      </c>
      <c r="Y1111" s="117"/>
      <c r="Z1111" s="273"/>
      <c r="AA1111" s="273"/>
      <c r="AB1111" s="273"/>
      <c r="AC1111" s="273"/>
      <c r="AD1111" s="273"/>
      <c r="AE1111" s="273"/>
      <c r="AF1111" s="273"/>
      <c r="AG1111" s="273"/>
      <c r="AH1111" s="273"/>
      <c r="AI1111" s="273"/>
      <c r="AJ1111" s="273"/>
      <c r="AK1111" s="273"/>
      <c r="AL1111" s="273"/>
    </row>
    <row r="1112" spans="2:38" s="274" customFormat="1" ht="63.75">
      <c r="B1112" s="67" t="s">
        <v>1912</v>
      </c>
      <c r="C1112" s="15" t="s">
        <v>34</v>
      </c>
      <c r="D1112" s="88" t="s">
        <v>1913</v>
      </c>
      <c r="E1112" s="189" t="s">
        <v>1816</v>
      </c>
      <c r="F1112" s="92" t="s">
        <v>1914</v>
      </c>
      <c r="G1112" s="117" t="s">
        <v>1915</v>
      </c>
      <c r="H1112" s="8" t="s">
        <v>30</v>
      </c>
      <c r="I1112" s="118">
        <v>0</v>
      </c>
      <c r="J1112" s="78">
        <v>470000000</v>
      </c>
      <c r="K1112" s="71" t="s">
        <v>31</v>
      </c>
      <c r="L1112" s="119" t="s">
        <v>197</v>
      </c>
      <c r="M1112" s="98" t="s">
        <v>39</v>
      </c>
      <c r="N1112" s="72" t="s">
        <v>74</v>
      </c>
      <c r="O1112" s="123" t="s">
        <v>1814</v>
      </c>
      <c r="P1112" s="15" t="s">
        <v>37</v>
      </c>
      <c r="Q1112" s="73" t="s">
        <v>94</v>
      </c>
      <c r="R1112" s="15" t="s">
        <v>26</v>
      </c>
      <c r="S1112" s="250">
        <v>1</v>
      </c>
      <c r="T1112" s="67">
        <v>20029.95</v>
      </c>
      <c r="U1112" s="290">
        <f t="shared" si="39"/>
        <v>20029.95</v>
      </c>
      <c r="V1112" s="14">
        <f t="shared" si="40"/>
        <v>22433.544</v>
      </c>
      <c r="W1112" s="67" t="s">
        <v>75</v>
      </c>
      <c r="X1112" s="10" t="s">
        <v>32</v>
      </c>
      <c r="Y1112" s="117"/>
      <c r="Z1112" s="273"/>
      <c r="AA1112" s="273"/>
      <c r="AB1112" s="273"/>
      <c r="AC1112" s="273"/>
      <c r="AD1112" s="273"/>
      <c r="AE1112" s="273"/>
      <c r="AF1112" s="273"/>
      <c r="AG1112" s="273"/>
      <c r="AH1112" s="273"/>
      <c r="AI1112" s="273"/>
      <c r="AJ1112" s="273"/>
      <c r="AK1112" s="273"/>
      <c r="AL1112" s="273"/>
    </row>
    <row r="1113" spans="2:38" s="274" customFormat="1" ht="63.75">
      <c r="B1113" s="65" t="s">
        <v>1916</v>
      </c>
      <c r="C1113" s="15" t="s">
        <v>34</v>
      </c>
      <c r="D1113" s="266" t="s">
        <v>1917</v>
      </c>
      <c r="E1113" s="247" t="s">
        <v>1808</v>
      </c>
      <c r="F1113" s="247" t="s">
        <v>1809</v>
      </c>
      <c r="G1113" s="117"/>
      <c r="H1113" s="8" t="s">
        <v>33</v>
      </c>
      <c r="I1113" s="118">
        <v>0</v>
      </c>
      <c r="J1113" s="78">
        <v>470000000</v>
      </c>
      <c r="K1113" s="71" t="s">
        <v>31</v>
      </c>
      <c r="L1113" s="119" t="s">
        <v>197</v>
      </c>
      <c r="M1113" s="98" t="s">
        <v>39</v>
      </c>
      <c r="N1113" s="72" t="s">
        <v>74</v>
      </c>
      <c r="O1113" s="123" t="s">
        <v>1810</v>
      </c>
      <c r="P1113" s="15" t="s">
        <v>37</v>
      </c>
      <c r="Q1113" s="73" t="s">
        <v>94</v>
      </c>
      <c r="R1113" s="15" t="s">
        <v>26</v>
      </c>
      <c r="S1113" s="6">
        <v>4</v>
      </c>
      <c r="T1113" s="67">
        <v>37184.4</v>
      </c>
      <c r="U1113" s="290">
        <f t="shared" si="39"/>
        <v>148737.6</v>
      </c>
      <c r="V1113" s="14">
        <f t="shared" si="40"/>
        <v>166586.11200000002</v>
      </c>
      <c r="W1113" s="67" t="s">
        <v>75</v>
      </c>
      <c r="X1113" s="10" t="s">
        <v>32</v>
      </c>
      <c r="Y1113" s="117"/>
      <c r="Z1113" s="273"/>
      <c r="AA1113" s="273"/>
      <c r="AB1113" s="273"/>
      <c r="AC1113" s="273"/>
      <c r="AD1113" s="273"/>
      <c r="AE1113" s="273"/>
      <c r="AF1113" s="273"/>
      <c r="AG1113" s="273"/>
      <c r="AH1113" s="273"/>
      <c r="AI1113" s="273"/>
      <c r="AJ1113" s="273"/>
      <c r="AK1113" s="273"/>
      <c r="AL1113" s="273"/>
    </row>
    <row r="1114" spans="2:38" s="274" customFormat="1" ht="63.75">
      <c r="B1114" s="65" t="s">
        <v>1918</v>
      </c>
      <c r="C1114" s="15" t="s">
        <v>34</v>
      </c>
      <c r="D1114" s="266" t="s">
        <v>1919</v>
      </c>
      <c r="E1114" s="247" t="s">
        <v>1920</v>
      </c>
      <c r="F1114" s="247" t="s">
        <v>1921</v>
      </c>
      <c r="G1114" s="117"/>
      <c r="H1114" s="8" t="s">
        <v>30</v>
      </c>
      <c r="I1114" s="118">
        <v>0</v>
      </c>
      <c r="J1114" s="78">
        <v>470000000</v>
      </c>
      <c r="K1114" s="71" t="s">
        <v>31</v>
      </c>
      <c r="L1114" s="119" t="s">
        <v>197</v>
      </c>
      <c r="M1114" s="98" t="s">
        <v>39</v>
      </c>
      <c r="N1114" s="72" t="s">
        <v>74</v>
      </c>
      <c r="O1114" s="123" t="s">
        <v>1814</v>
      </c>
      <c r="P1114" s="15" t="s">
        <v>37</v>
      </c>
      <c r="Q1114" s="73" t="s">
        <v>94</v>
      </c>
      <c r="R1114" s="15" t="s">
        <v>26</v>
      </c>
      <c r="S1114" s="261">
        <v>20</v>
      </c>
      <c r="T1114" s="146">
        <v>23574.0225</v>
      </c>
      <c r="U1114" s="290">
        <f t="shared" si="39"/>
        <v>471480.44999999995</v>
      </c>
      <c r="V1114" s="14">
        <f t="shared" si="40"/>
        <v>528058.104</v>
      </c>
      <c r="W1114" s="67" t="s">
        <v>75</v>
      </c>
      <c r="X1114" s="10" t="s">
        <v>32</v>
      </c>
      <c r="Y1114" s="117"/>
      <c r="Z1114" s="273"/>
      <c r="AA1114" s="273"/>
      <c r="AB1114" s="273"/>
      <c r="AC1114" s="273"/>
      <c r="AD1114" s="273"/>
      <c r="AE1114" s="273"/>
      <c r="AF1114" s="273"/>
      <c r="AG1114" s="273"/>
      <c r="AH1114" s="273"/>
      <c r="AI1114" s="273"/>
      <c r="AJ1114" s="273"/>
      <c r="AK1114" s="273"/>
      <c r="AL1114" s="273"/>
    </row>
    <row r="1115" spans="2:38" s="274" customFormat="1" ht="63.75">
      <c r="B1115" s="65" t="s">
        <v>1922</v>
      </c>
      <c r="C1115" s="66" t="s">
        <v>14</v>
      </c>
      <c r="D1115" s="88" t="s">
        <v>708</v>
      </c>
      <c r="E1115" s="189" t="s">
        <v>704</v>
      </c>
      <c r="F1115" s="92" t="s">
        <v>709</v>
      </c>
      <c r="G1115" s="15"/>
      <c r="H1115" s="15" t="s">
        <v>30</v>
      </c>
      <c r="I1115" s="69">
        <v>0</v>
      </c>
      <c r="J1115" s="70">
        <v>470000000</v>
      </c>
      <c r="K1115" s="71" t="s">
        <v>31</v>
      </c>
      <c r="L1115" s="18" t="s">
        <v>1282</v>
      </c>
      <c r="M1115" s="3" t="s">
        <v>316</v>
      </c>
      <c r="N1115" s="72" t="s">
        <v>74</v>
      </c>
      <c r="O1115" s="15" t="s">
        <v>1923</v>
      </c>
      <c r="P1115" s="15" t="s">
        <v>47</v>
      </c>
      <c r="Q1115" s="73" t="s">
        <v>124</v>
      </c>
      <c r="R1115" s="15" t="s">
        <v>239</v>
      </c>
      <c r="S1115" s="9">
        <v>5</v>
      </c>
      <c r="T1115" s="75">
        <v>235000</v>
      </c>
      <c r="U1115" s="291">
        <f t="shared" si="39"/>
        <v>1175000</v>
      </c>
      <c r="V1115" s="204">
        <f t="shared" si="40"/>
        <v>1316000.0000000002</v>
      </c>
      <c r="W1115" s="67" t="s">
        <v>75</v>
      </c>
      <c r="X1115" s="19" t="s">
        <v>32</v>
      </c>
      <c r="Y1115" s="19"/>
      <c r="Z1115" s="273"/>
      <c r="AA1115" s="273"/>
      <c r="AB1115" s="273"/>
      <c r="AC1115" s="273"/>
      <c r="AD1115" s="273"/>
      <c r="AE1115" s="273"/>
      <c r="AF1115" s="273"/>
      <c r="AG1115" s="273"/>
      <c r="AH1115" s="273"/>
      <c r="AI1115" s="273"/>
      <c r="AJ1115" s="273"/>
      <c r="AK1115" s="273"/>
      <c r="AL1115" s="273"/>
    </row>
    <row r="1116" spans="2:38" s="274" customFormat="1" ht="63.75">
      <c r="B1116" s="65" t="s">
        <v>1924</v>
      </c>
      <c r="C1116" s="66" t="s">
        <v>14</v>
      </c>
      <c r="D1116" s="88" t="s">
        <v>1925</v>
      </c>
      <c r="E1116" s="189" t="s">
        <v>704</v>
      </c>
      <c r="F1116" s="92" t="s">
        <v>1926</v>
      </c>
      <c r="G1116" s="15"/>
      <c r="H1116" s="15" t="s">
        <v>30</v>
      </c>
      <c r="I1116" s="69">
        <v>0</v>
      </c>
      <c r="J1116" s="70">
        <v>470000000</v>
      </c>
      <c r="K1116" s="71" t="s">
        <v>31</v>
      </c>
      <c r="L1116" s="18" t="s">
        <v>1282</v>
      </c>
      <c r="M1116" s="3" t="s">
        <v>316</v>
      </c>
      <c r="N1116" s="72" t="s">
        <v>74</v>
      </c>
      <c r="O1116" s="15" t="s">
        <v>1923</v>
      </c>
      <c r="P1116" s="15" t="s">
        <v>47</v>
      </c>
      <c r="Q1116" s="73" t="s">
        <v>124</v>
      </c>
      <c r="R1116" s="15" t="s">
        <v>239</v>
      </c>
      <c r="S1116" s="9">
        <v>38</v>
      </c>
      <c r="T1116" s="75">
        <v>255300</v>
      </c>
      <c r="U1116" s="291">
        <f t="shared" si="39"/>
        <v>9701400</v>
      </c>
      <c r="V1116" s="204">
        <f t="shared" si="40"/>
        <v>10865568.000000002</v>
      </c>
      <c r="W1116" s="67" t="s">
        <v>75</v>
      </c>
      <c r="X1116" s="19" t="s">
        <v>32</v>
      </c>
      <c r="Y1116" s="19"/>
      <c r="Z1116" s="273"/>
      <c r="AA1116" s="273"/>
      <c r="AB1116" s="273"/>
      <c r="AC1116" s="273"/>
      <c r="AD1116" s="273"/>
      <c r="AE1116" s="273"/>
      <c r="AF1116" s="273"/>
      <c r="AG1116" s="273"/>
      <c r="AH1116" s="273"/>
      <c r="AI1116" s="273"/>
      <c r="AJ1116" s="273"/>
      <c r="AK1116" s="273"/>
      <c r="AL1116" s="273"/>
    </row>
    <row r="1117" spans="2:38" s="274" customFormat="1" ht="63.75">
      <c r="B1117" s="65" t="s">
        <v>1927</v>
      </c>
      <c r="C1117" s="66" t="s">
        <v>14</v>
      </c>
      <c r="D1117" s="88" t="s">
        <v>708</v>
      </c>
      <c r="E1117" s="189" t="s">
        <v>704</v>
      </c>
      <c r="F1117" s="92" t="s">
        <v>709</v>
      </c>
      <c r="G1117" s="15"/>
      <c r="H1117" s="15" t="s">
        <v>30</v>
      </c>
      <c r="I1117" s="69">
        <v>0</v>
      </c>
      <c r="J1117" s="70">
        <v>470000000</v>
      </c>
      <c r="K1117" s="71" t="s">
        <v>31</v>
      </c>
      <c r="L1117" s="18" t="s">
        <v>1282</v>
      </c>
      <c r="M1117" s="3" t="s">
        <v>316</v>
      </c>
      <c r="N1117" s="72" t="s">
        <v>74</v>
      </c>
      <c r="O1117" s="15" t="s">
        <v>1923</v>
      </c>
      <c r="P1117" s="15" t="s">
        <v>47</v>
      </c>
      <c r="Q1117" s="73" t="s">
        <v>124</v>
      </c>
      <c r="R1117" s="15" t="s">
        <v>239</v>
      </c>
      <c r="S1117" s="9">
        <v>136</v>
      </c>
      <c r="T1117" s="75">
        <v>106000</v>
      </c>
      <c r="U1117" s="291">
        <f t="shared" si="39"/>
        <v>14416000</v>
      </c>
      <c r="V1117" s="204">
        <f t="shared" si="40"/>
        <v>16145920.000000002</v>
      </c>
      <c r="W1117" s="67" t="s">
        <v>75</v>
      </c>
      <c r="X1117" s="19" t="s">
        <v>32</v>
      </c>
      <c r="Y1117" s="19"/>
      <c r="Z1117" s="273"/>
      <c r="AA1117" s="273"/>
      <c r="AB1117" s="273"/>
      <c r="AC1117" s="273"/>
      <c r="AD1117" s="273"/>
      <c r="AE1117" s="273"/>
      <c r="AF1117" s="273"/>
      <c r="AG1117" s="273"/>
      <c r="AH1117" s="273"/>
      <c r="AI1117" s="273"/>
      <c r="AJ1117" s="273"/>
      <c r="AK1117" s="273"/>
      <c r="AL1117" s="273"/>
    </row>
    <row r="1118" spans="2:38" s="274" customFormat="1" ht="63.75">
      <c r="B1118" s="65" t="s">
        <v>1928</v>
      </c>
      <c r="C1118" s="66" t="s">
        <v>14</v>
      </c>
      <c r="D1118" s="88" t="s">
        <v>1925</v>
      </c>
      <c r="E1118" s="189" t="s">
        <v>704</v>
      </c>
      <c r="F1118" s="92" t="s">
        <v>1926</v>
      </c>
      <c r="G1118" s="15"/>
      <c r="H1118" s="15" t="s">
        <v>30</v>
      </c>
      <c r="I1118" s="69">
        <v>0</v>
      </c>
      <c r="J1118" s="70">
        <v>470000000</v>
      </c>
      <c r="K1118" s="71" t="s">
        <v>31</v>
      </c>
      <c r="L1118" s="18" t="s">
        <v>1282</v>
      </c>
      <c r="M1118" s="3" t="s">
        <v>316</v>
      </c>
      <c r="N1118" s="72" t="s">
        <v>74</v>
      </c>
      <c r="O1118" s="15" t="s">
        <v>1923</v>
      </c>
      <c r="P1118" s="15" t="s">
        <v>47</v>
      </c>
      <c r="Q1118" s="73" t="s">
        <v>124</v>
      </c>
      <c r="R1118" s="15" t="s">
        <v>239</v>
      </c>
      <c r="S1118" s="9">
        <v>149</v>
      </c>
      <c r="T1118" s="75">
        <v>55600</v>
      </c>
      <c r="U1118" s="291">
        <f t="shared" si="39"/>
        <v>8284400</v>
      </c>
      <c r="V1118" s="204">
        <f t="shared" si="40"/>
        <v>9278528</v>
      </c>
      <c r="W1118" s="67" t="s">
        <v>75</v>
      </c>
      <c r="X1118" s="19" t="s">
        <v>32</v>
      </c>
      <c r="Y1118" s="19"/>
      <c r="Z1118" s="273"/>
      <c r="AA1118" s="273"/>
      <c r="AB1118" s="273"/>
      <c r="AC1118" s="273"/>
      <c r="AD1118" s="273"/>
      <c r="AE1118" s="273"/>
      <c r="AF1118" s="273"/>
      <c r="AG1118" s="273"/>
      <c r="AH1118" s="273"/>
      <c r="AI1118" s="273"/>
      <c r="AJ1118" s="273"/>
      <c r="AK1118" s="273"/>
      <c r="AL1118" s="273"/>
    </row>
    <row r="1119" spans="2:38" s="274" customFormat="1" ht="63.75">
      <c r="B1119" s="65" t="s">
        <v>1929</v>
      </c>
      <c r="C1119" s="66" t="s">
        <v>14</v>
      </c>
      <c r="D1119" s="88" t="s">
        <v>1285</v>
      </c>
      <c r="E1119" s="189" t="s">
        <v>1270</v>
      </c>
      <c r="F1119" s="92" t="s">
        <v>1286</v>
      </c>
      <c r="G1119" s="15"/>
      <c r="H1119" s="15" t="s">
        <v>30</v>
      </c>
      <c r="I1119" s="69">
        <v>0</v>
      </c>
      <c r="J1119" s="70">
        <v>470000000</v>
      </c>
      <c r="K1119" s="71" t="s">
        <v>31</v>
      </c>
      <c r="L1119" s="18" t="s">
        <v>1282</v>
      </c>
      <c r="M1119" s="3" t="s">
        <v>316</v>
      </c>
      <c r="N1119" s="72" t="s">
        <v>74</v>
      </c>
      <c r="O1119" s="15" t="s">
        <v>1923</v>
      </c>
      <c r="P1119" s="15" t="s">
        <v>47</v>
      </c>
      <c r="Q1119" s="73" t="s">
        <v>94</v>
      </c>
      <c r="R1119" s="15" t="s">
        <v>26</v>
      </c>
      <c r="S1119" s="9">
        <v>13</v>
      </c>
      <c r="T1119" s="75">
        <v>47150</v>
      </c>
      <c r="U1119" s="291">
        <f t="shared" si="39"/>
        <v>612950</v>
      </c>
      <c r="V1119" s="204">
        <f t="shared" si="40"/>
        <v>686504.0000000001</v>
      </c>
      <c r="W1119" s="67" t="s">
        <v>75</v>
      </c>
      <c r="X1119" s="19" t="s">
        <v>32</v>
      </c>
      <c r="Y1119" s="19"/>
      <c r="Z1119" s="273"/>
      <c r="AA1119" s="273"/>
      <c r="AB1119" s="273"/>
      <c r="AC1119" s="273"/>
      <c r="AD1119" s="273"/>
      <c r="AE1119" s="273"/>
      <c r="AF1119" s="273"/>
      <c r="AG1119" s="273"/>
      <c r="AH1119" s="273"/>
      <c r="AI1119" s="273"/>
      <c r="AJ1119" s="273"/>
      <c r="AK1119" s="273"/>
      <c r="AL1119" s="273"/>
    </row>
    <row r="1120" spans="2:38" s="274" customFormat="1" ht="63.75">
      <c r="B1120" s="65" t="s">
        <v>1930</v>
      </c>
      <c r="C1120" s="66" t="s">
        <v>14</v>
      </c>
      <c r="D1120" s="88" t="s">
        <v>1931</v>
      </c>
      <c r="E1120" s="189" t="s">
        <v>1932</v>
      </c>
      <c r="F1120" s="92" t="s">
        <v>1933</v>
      </c>
      <c r="G1120" s="15"/>
      <c r="H1120" s="15" t="s">
        <v>30</v>
      </c>
      <c r="I1120" s="69">
        <v>0</v>
      </c>
      <c r="J1120" s="70">
        <v>470000000</v>
      </c>
      <c r="K1120" s="71" t="s">
        <v>31</v>
      </c>
      <c r="L1120" s="18" t="s">
        <v>1282</v>
      </c>
      <c r="M1120" s="3" t="s">
        <v>316</v>
      </c>
      <c r="N1120" s="72" t="s">
        <v>74</v>
      </c>
      <c r="O1120" s="15" t="s">
        <v>1923</v>
      </c>
      <c r="P1120" s="15" t="s">
        <v>47</v>
      </c>
      <c r="Q1120" s="73" t="s">
        <v>94</v>
      </c>
      <c r="R1120" s="15" t="s">
        <v>26</v>
      </c>
      <c r="S1120" s="9">
        <v>149</v>
      </c>
      <c r="T1120" s="75">
        <v>52500</v>
      </c>
      <c r="U1120" s="291">
        <f t="shared" si="39"/>
        <v>7822500</v>
      </c>
      <c r="V1120" s="204">
        <f t="shared" si="40"/>
        <v>8761200</v>
      </c>
      <c r="W1120" s="67" t="s">
        <v>75</v>
      </c>
      <c r="X1120" s="19" t="s">
        <v>32</v>
      </c>
      <c r="Y1120" s="19"/>
      <c r="Z1120" s="273"/>
      <c r="AA1120" s="273"/>
      <c r="AB1120" s="273"/>
      <c r="AC1120" s="273"/>
      <c r="AD1120" s="273"/>
      <c r="AE1120" s="273"/>
      <c r="AF1120" s="273"/>
      <c r="AG1120" s="273"/>
      <c r="AH1120" s="273"/>
      <c r="AI1120" s="273"/>
      <c r="AJ1120" s="273"/>
      <c r="AK1120" s="273"/>
      <c r="AL1120" s="273"/>
    </row>
    <row r="1121" spans="2:38" s="274" customFormat="1" ht="63.75">
      <c r="B1121" s="65" t="s">
        <v>1934</v>
      </c>
      <c r="C1121" s="66" t="s">
        <v>14</v>
      </c>
      <c r="D1121" s="88" t="s">
        <v>1902</v>
      </c>
      <c r="E1121" s="189" t="s">
        <v>1903</v>
      </c>
      <c r="F1121" s="92" t="s">
        <v>1904</v>
      </c>
      <c r="G1121" s="15"/>
      <c r="H1121" s="15" t="s">
        <v>30</v>
      </c>
      <c r="I1121" s="69">
        <v>0</v>
      </c>
      <c r="J1121" s="70">
        <v>470000000</v>
      </c>
      <c r="K1121" s="71" t="s">
        <v>31</v>
      </c>
      <c r="L1121" s="18" t="s">
        <v>1282</v>
      </c>
      <c r="M1121" s="3" t="s">
        <v>316</v>
      </c>
      <c r="N1121" s="72" t="s">
        <v>74</v>
      </c>
      <c r="O1121" s="15" t="s">
        <v>1923</v>
      </c>
      <c r="P1121" s="15" t="s">
        <v>47</v>
      </c>
      <c r="Q1121" s="73" t="s">
        <v>94</v>
      </c>
      <c r="R1121" s="15" t="s">
        <v>26</v>
      </c>
      <c r="S1121" s="9">
        <v>149</v>
      </c>
      <c r="T1121" s="75">
        <v>4200</v>
      </c>
      <c r="U1121" s="291">
        <f t="shared" si="39"/>
        <v>625800</v>
      </c>
      <c r="V1121" s="204">
        <f t="shared" si="40"/>
        <v>700896.0000000001</v>
      </c>
      <c r="W1121" s="67" t="s">
        <v>75</v>
      </c>
      <c r="X1121" s="19" t="s">
        <v>32</v>
      </c>
      <c r="Y1121" s="19"/>
      <c r="Z1121" s="273"/>
      <c r="AA1121" s="273"/>
      <c r="AB1121" s="273"/>
      <c r="AC1121" s="273"/>
      <c r="AD1121" s="273"/>
      <c r="AE1121" s="273"/>
      <c r="AF1121" s="273"/>
      <c r="AG1121" s="273"/>
      <c r="AH1121" s="273"/>
      <c r="AI1121" s="273"/>
      <c r="AJ1121" s="273"/>
      <c r="AK1121" s="273"/>
      <c r="AL1121" s="273"/>
    </row>
    <row r="1122" spans="2:38" s="274" customFormat="1" ht="63.75">
      <c r="B1122" s="65" t="s">
        <v>1935</v>
      </c>
      <c r="C1122" s="66" t="s">
        <v>14</v>
      </c>
      <c r="D1122" s="88" t="s">
        <v>1936</v>
      </c>
      <c r="E1122" s="189" t="s">
        <v>165</v>
      </c>
      <c r="F1122" s="92" t="s">
        <v>1937</v>
      </c>
      <c r="G1122" s="15"/>
      <c r="H1122" s="15" t="s">
        <v>33</v>
      </c>
      <c r="I1122" s="69">
        <v>0</v>
      </c>
      <c r="J1122" s="70">
        <v>470000000</v>
      </c>
      <c r="K1122" s="71" t="s">
        <v>31</v>
      </c>
      <c r="L1122" s="18" t="s">
        <v>1282</v>
      </c>
      <c r="M1122" s="3" t="s">
        <v>316</v>
      </c>
      <c r="N1122" s="72" t="s">
        <v>74</v>
      </c>
      <c r="O1122" s="15" t="s">
        <v>1923</v>
      </c>
      <c r="P1122" s="15" t="s">
        <v>47</v>
      </c>
      <c r="Q1122" s="73" t="s">
        <v>94</v>
      </c>
      <c r="R1122" s="15" t="s">
        <v>26</v>
      </c>
      <c r="S1122" s="9">
        <v>13</v>
      </c>
      <c r="T1122" s="124">
        <v>290000</v>
      </c>
      <c r="U1122" s="291">
        <f t="shared" si="39"/>
        <v>3770000</v>
      </c>
      <c r="V1122" s="204">
        <f t="shared" si="40"/>
        <v>4222400</v>
      </c>
      <c r="W1122" s="67" t="s">
        <v>75</v>
      </c>
      <c r="X1122" s="19" t="s">
        <v>32</v>
      </c>
      <c r="Y1122" s="19"/>
      <c r="Z1122" s="273"/>
      <c r="AA1122" s="273"/>
      <c r="AB1122" s="273"/>
      <c r="AC1122" s="273"/>
      <c r="AD1122" s="273"/>
      <c r="AE1122" s="273"/>
      <c r="AF1122" s="273"/>
      <c r="AG1122" s="273"/>
      <c r="AH1122" s="273"/>
      <c r="AI1122" s="273"/>
      <c r="AJ1122" s="273"/>
      <c r="AK1122" s="273"/>
      <c r="AL1122" s="273"/>
    </row>
    <row r="1123" spans="2:38" s="274" customFormat="1" ht="63.75">
      <c r="B1123" s="65" t="s">
        <v>1938</v>
      </c>
      <c r="C1123" s="66" t="s">
        <v>14</v>
      </c>
      <c r="D1123" s="3" t="s">
        <v>1531</v>
      </c>
      <c r="E1123" s="3" t="s">
        <v>307</v>
      </c>
      <c r="F1123" s="92" t="s">
        <v>1532</v>
      </c>
      <c r="G1123" s="15" t="s">
        <v>3729</v>
      </c>
      <c r="H1123" s="15" t="s">
        <v>30</v>
      </c>
      <c r="I1123" s="69">
        <v>0</v>
      </c>
      <c r="J1123" s="70">
        <v>470000000</v>
      </c>
      <c r="K1123" s="71" t="s">
        <v>31</v>
      </c>
      <c r="L1123" s="18" t="s">
        <v>1282</v>
      </c>
      <c r="M1123" s="3" t="s">
        <v>316</v>
      </c>
      <c r="N1123" s="72" t="s">
        <v>74</v>
      </c>
      <c r="O1123" s="15" t="s">
        <v>3730</v>
      </c>
      <c r="P1123" s="15" t="s">
        <v>47</v>
      </c>
      <c r="Q1123" s="73" t="s">
        <v>143</v>
      </c>
      <c r="R1123" s="15" t="s">
        <v>144</v>
      </c>
      <c r="S1123" s="9">
        <v>14.85</v>
      </c>
      <c r="T1123" s="124">
        <v>194500</v>
      </c>
      <c r="U1123" s="291">
        <f t="shared" si="39"/>
        <v>2888325</v>
      </c>
      <c r="V1123" s="204">
        <f t="shared" si="40"/>
        <v>3234924.0000000005</v>
      </c>
      <c r="W1123" s="67" t="s">
        <v>75</v>
      </c>
      <c r="X1123" s="19" t="s">
        <v>32</v>
      </c>
      <c r="Y1123" s="19"/>
      <c r="Z1123" s="273"/>
      <c r="AA1123" s="273"/>
      <c r="AB1123" s="273"/>
      <c r="AC1123" s="273"/>
      <c r="AD1123" s="273"/>
      <c r="AE1123" s="273"/>
      <c r="AF1123" s="273"/>
      <c r="AG1123" s="273"/>
      <c r="AH1123" s="273"/>
      <c r="AI1123" s="273"/>
      <c r="AJ1123" s="273"/>
      <c r="AK1123" s="273"/>
      <c r="AL1123" s="273"/>
    </row>
    <row r="1124" spans="2:38" s="274" customFormat="1" ht="63.75">
      <c r="B1124" s="65" t="s">
        <v>1939</v>
      </c>
      <c r="C1124" s="66" t="s">
        <v>14</v>
      </c>
      <c r="D1124" s="3" t="s">
        <v>1940</v>
      </c>
      <c r="E1124" s="3" t="s">
        <v>1941</v>
      </c>
      <c r="F1124" s="3" t="s">
        <v>1942</v>
      </c>
      <c r="G1124" s="15"/>
      <c r="H1124" s="15" t="s">
        <v>55</v>
      </c>
      <c r="I1124" s="69">
        <v>0</v>
      </c>
      <c r="J1124" s="70">
        <v>470000000</v>
      </c>
      <c r="K1124" s="71" t="s">
        <v>31</v>
      </c>
      <c r="L1124" s="18" t="s">
        <v>53</v>
      </c>
      <c r="M1124" s="3" t="s">
        <v>1943</v>
      </c>
      <c r="N1124" s="72" t="s">
        <v>74</v>
      </c>
      <c r="O1124" s="64" t="s">
        <v>1944</v>
      </c>
      <c r="P1124" s="15" t="s">
        <v>1945</v>
      </c>
      <c r="Q1124" s="73" t="s">
        <v>926</v>
      </c>
      <c r="R1124" s="15" t="s">
        <v>927</v>
      </c>
      <c r="S1124" s="76">
        <v>69.83</v>
      </c>
      <c r="T1124" s="301">
        <v>2900</v>
      </c>
      <c r="U1124" s="291">
        <f t="shared" si="39"/>
        <v>202507</v>
      </c>
      <c r="V1124" s="14">
        <f t="shared" si="40"/>
        <v>226807.84000000003</v>
      </c>
      <c r="W1124" s="67" t="s">
        <v>75</v>
      </c>
      <c r="X1124" s="10" t="s">
        <v>32</v>
      </c>
      <c r="Y1124" s="67"/>
      <c r="Z1124" s="273"/>
      <c r="AA1124" s="273"/>
      <c r="AB1124" s="273"/>
      <c r="AC1124" s="273"/>
      <c r="AD1124" s="273"/>
      <c r="AE1124" s="273"/>
      <c r="AF1124" s="273"/>
      <c r="AG1124" s="273"/>
      <c r="AH1124" s="273"/>
      <c r="AI1124" s="273"/>
      <c r="AJ1124" s="273"/>
      <c r="AK1124" s="273"/>
      <c r="AL1124" s="273"/>
    </row>
    <row r="1125" spans="2:38" s="274" customFormat="1" ht="63.75">
      <c r="B1125" s="65" t="s">
        <v>1946</v>
      </c>
      <c r="C1125" s="66" t="s">
        <v>14</v>
      </c>
      <c r="D1125" s="3" t="s">
        <v>1947</v>
      </c>
      <c r="E1125" s="3" t="s">
        <v>1948</v>
      </c>
      <c r="F1125" s="3" t="s">
        <v>1949</v>
      </c>
      <c r="G1125" s="93"/>
      <c r="H1125" s="15" t="s">
        <v>55</v>
      </c>
      <c r="I1125" s="302">
        <v>0</v>
      </c>
      <c r="J1125" s="70">
        <v>470000000</v>
      </c>
      <c r="K1125" s="71" t="s">
        <v>31</v>
      </c>
      <c r="L1125" s="18" t="s">
        <v>53</v>
      </c>
      <c r="M1125" s="3" t="s">
        <v>104</v>
      </c>
      <c r="N1125" s="72" t="s">
        <v>74</v>
      </c>
      <c r="O1125" s="64" t="s">
        <v>1944</v>
      </c>
      <c r="P1125" s="15" t="s">
        <v>1945</v>
      </c>
      <c r="Q1125" s="73" t="s">
        <v>926</v>
      </c>
      <c r="R1125" s="15" t="s">
        <v>927</v>
      </c>
      <c r="S1125" s="76">
        <v>4.52</v>
      </c>
      <c r="T1125" s="301">
        <v>3700</v>
      </c>
      <c r="U1125" s="291">
        <f t="shared" si="39"/>
        <v>16724</v>
      </c>
      <c r="V1125" s="14">
        <f t="shared" si="40"/>
        <v>18730.88</v>
      </c>
      <c r="W1125" s="67" t="s">
        <v>75</v>
      </c>
      <c r="X1125" s="10" t="s">
        <v>32</v>
      </c>
      <c r="Y1125" s="67"/>
      <c r="Z1125" s="273"/>
      <c r="AA1125" s="273"/>
      <c r="AB1125" s="273"/>
      <c r="AC1125" s="273"/>
      <c r="AD1125" s="273"/>
      <c r="AE1125" s="273"/>
      <c r="AF1125" s="273"/>
      <c r="AG1125" s="273"/>
      <c r="AH1125" s="273"/>
      <c r="AI1125" s="273"/>
      <c r="AJ1125" s="273"/>
      <c r="AK1125" s="273"/>
      <c r="AL1125" s="273"/>
    </row>
    <row r="1126" spans="2:38" s="274" customFormat="1" ht="63.75">
      <c r="B1126" s="65" t="s">
        <v>1950</v>
      </c>
      <c r="C1126" s="66" t="s">
        <v>14</v>
      </c>
      <c r="D1126" s="3" t="s">
        <v>1951</v>
      </c>
      <c r="E1126" s="3" t="s">
        <v>1941</v>
      </c>
      <c r="F1126" s="3" t="s">
        <v>1952</v>
      </c>
      <c r="G1126" s="15"/>
      <c r="H1126" s="15" t="s">
        <v>55</v>
      </c>
      <c r="I1126" s="302">
        <v>0</v>
      </c>
      <c r="J1126" s="70">
        <v>470000000</v>
      </c>
      <c r="K1126" s="71" t="s">
        <v>31</v>
      </c>
      <c r="L1126" s="18" t="s">
        <v>53</v>
      </c>
      <c r="M1126" s="3" t="s">
        <v>104</v>
      </c>
      <c r="N1126" s="72" t="s">
        <v>74</v>
      </c>
      <c r="O1126" s="64" t="s">
        <v>1944</v>
      </c>
      <c r="P1126" s="15" t="s">
        <v>1945</v>
      </c>
      <c r="Q1126" s="73" t="s">
        <v>926</v>
      </c>
      <c r="R1126" s="15" t="s">
        <v>927</v>
      </c>
      <c r="S1126" s="76">
        <v>35.07</v>
      </c>
      <c r="T1126" s="301">
        <v>4000</v>
      </c>
      <c r="U1126" s="291">
        <f t="shared" si="39"/>
        <v>140280</v>
      </c>
      <c r="V1126" s="14">
        <f t="shared" si="40"/>
        <v>157113.6</v>
      </c>
      <c r="W1126" s="67" t="s">
        <v>75</v>
      </c>
      <c r="X1126" s="10" t="s">
        <v>32</v>
      </c>
      <c r="Y1126" s="67"/>
      <c r="Z1126" s="273"/>
      <c r="AA1126" s="273"/>
      <c r="AB1126" s="273"/>
      <c r="AC1126" s="273"/>
      <c r="AD1126" s="273"/>
      <c r="AE1126" s="273"/>
      <c r="AF1126" s="273"/>
      <c r="AG1126" s="273"/>
      <c r="AH1126" s="273"/>
      <c r="AI1126" s="273"/>
      <c r="AJ1126" s="273"/>
      <c r="AK1126" s="273"/>
      <c r="AL1126" s="273"/>
    </row>
    <row r="1127" spans="2:38" s="274" customFormat="1" ht="63.75">
      <c r="B1127" s="65" t="s">
        <v>1953</v>
      </c>
      <c r="C1127" s="66" t="s">
        <v>14</v>
      </c>
      <c r="D1127" s="3" t="s">
        <v>1954</v>
      </c>
      <c r="E1127" s="3" t="s">
        <v>1955</v>
      </c>
      <c r="F1127" s="3" t="s">
        <v>1956</v>
      </c>
      <c r="G1127" s="3"/>
      <c r="H1127" s="15" t="s">
        <v>55</v>
      </c>
      <c r="I1127" s="69">
        <v>0.35</v>
      </c>
      <c r="J1127" s="70">
        <v>470000000</v>
      </c>
      <c r="K1127" s="71" t="s">
        <v>31</v>
      </c>
      <c r="L1127" s="18" t="s">
        <v>1379</v>
      </c>
      <c r="M1127" s="3" t="s">
        <v>113</v>
      </c>
      <c r="N1127" s="72" t="s">
        <v>74</v>
      </c>
      <c r="O1127" s="64" t="s">
        <v>1957</v>
      </c>
      <c r="P1127" s="15" t="s">
        <v>1958</v>
      </c>
      <c r="Q1127" s="73">
        <v>796</v>
      </c>
      <c r="R1127" s="15" t="s">
        <v>26</v>
      </c>
      <c r="S1127" s="303">
        <v>100</v>
      </c>
      <c r="T1127" s="303">
        <v>4820</v>
      </c>
      <c r="U1127" s="291">
        <f t="shared" si="39"/>
        <v>482000</v>
      </c>
      <c r="V1127" s="14">
        <f t="shared" si="40"/>
        <v>539840</v>
      </c>
      <c r="W1127" s="67" t="s">
        <v>75</v>
      </c>
      <c r="X1127" s="10" t="s">
        <v>32</v>
      </c>
      <c r="Y1127" s="67"/>
      <c r="Z1127" s="273"/>
      <c r="AA1127" s="273"/>
      <c r="AB1127" s="273"/>
      <c r="AC1127" s="273"/>
      <c r="AD1127" s="273"/>
      <c r="AE1127" s="273"/>
      <c r="AF1127" s="273"/>
      <c r="AG1127" s="273"/>
      <c r="AH1127" s="273"/>
      <c r="AI1127" s="273"/>
      <c r="AJ1127" s="273"/>
      <c r="AK1127" s="273"/>
      <c r="AL1127" s="273"/>
    </row>
    <row r="1128" spans="2:38" s="274" customFormat="1" ht="102">
      <c r="B1128" s="65" t="s">
        <v>1959</v>
      </c>
      <c r="C1128" s="66" t="s">
        <v>14</v>
      </c>
      <c r="D1128" s="3" t="s">
        <v>1960</v>
      </c>
      <c r="E1128" s="3" t="s">
        <v>154</v>
      </c>
      <c r="F1128" s="3" t="s">
        <v>1961</v>
      </c>
      <c r="G1128" s="15"/>
      <c r="H1128" s="15" t="s">
        <v>30</v>
      </c>
      <c r="I1128" s="69">
        <v>0</v>
      </c>
      <c r="J1128" s="70">
        <v>470000000</v>
      </c>
      <c r="K1128" s="71" t="s">
        <v>31</v>
      </c>
      <c r="L1128" s="18" t="s">
        <v>1962</v>
      </c>
      <c r="M1128" s="3" t="s">
        <v>1963</v>
      </c>
      <c r="N1128" s="72" t="s">
        <v>74</v>
      </c>
      <c r="O1128" s="64" t="s">
        <v>1964</v>
      </c>
      <c r="P1128" s="15" t="s">
        <v>382</v>
      </c>
      <c r="Q1128" s="73">
        <v>796</v>
      </c>
      <c r="R1128" s="15" t="s">
        <v>26</v>
      </c>
      <c r="S1128" s="74">
        <v>5</v>
      </c>
      <c r="T1128" s="75">
        <v>4000115</v>
      </c>
      <c r="U1128" s="291">
        <f t="shared" si="39"/>
        <v>20000575</v>
      </c>
      <c r="V1128" s="14">
        <f t="shared" si="40"/>
        <v>22400644.000000004</v>
      </c>
      <c r="W1128" s="67" t="s">
        <v>75</v>
      </c>
      <c r="X1128" s="10" t="s">
        <v>32</v>
      </c>
      <c r="Y1128" s="67"/>
      <c r="Z1128" s="273"/>
      <c r="AA1128" s="273"/>
      <c r="AB1128" s="273"/>
      <c r="AC1128" s="273"/>
      <c r="AD1128" s="273"/>
      <c r="AE1128" s="273"/>
      <c r="AF1128" s="273"/>
      <c r="AG1128" s="273"/>
      <c r="AH1128" s="273"/>
      <c r="AI1128" s="273"/>
      <c r="AJ1128" s="273"/>
      <c r="AK1128" s="273"/>
      <c r="AL1128" s="273"/>
    </row>
    <row r="1129" spans="2:38" s="274" customFormat="1" ht="102">
      <c r="B1129" s="65" t="s">
        <v>1965</v>
      </c>
      <c r="C1129" s="66" t="s">
        <v>14</v>
      </c>
      <c r="D1129" s="3" t="s">
        <v>1966</v>
      </c>
      <c r="E1129" s="3" t="s">
        <v>1967</v>
      </c>
      <c r="F1129" s="3" t="s">
        <v>1968</v>
      </c>
      <c r="G1129" s="15" t="s">
        <v>1969</v>
      </c>
      <c r="H1129" s="15" t="s">
        <v>55</v>
      </c>
      <c r="I1129" s="69">
        <v>0</v>
      </c>
      <c r="J1129" s="70">
        <v>470000000</v>
      </c>
      <c r="K1129" s="71" t="s">
        <v>31</v>
      </c>
      <c r="L1129" s="18" t="s">
        <v>53</v>
      </c>
      <c r="M1129" s="3" t="s">
        <v>104</v>
      </c>
      <c r="N1129" s="72" t="s">
        <v>74</v>
      </c>
      <c r="O1129" s="64" t="s">
        <v>1970</v>
      </c>
      <c r="P1129" s="15" t="s">
        <v>382</v>
      </c>
      <c r="Q1129" s="73">
        <v>796</v>
      </c>
      <c r="R1129" s="15" t="s">
        <v>26</v>
      </c>
      <c r="S1129" s="74">
        <v>1</v>
      </c>
      <c r="T1129" s="75">
        <v>50000</v>
      </c>
      <c r="U1129" s="291">
        <f t="shared" si="39"/>
        <v>50000</v>
      </c>
      <c r="V1129" s="14">
        <f t="shared" si="40"/>
        <v>56000.00000000001</v>
      </c>
      <c r="W1129" s="67" t="s">
        <v>75</v>
      </c>
      <c r="X1129" s="10" t="s">
        <v>32</v>
      </c>
      <c r="Y1129" s="67"/>
      <c r="Z1129" s="273"/>
      <c r="AA1129" s="273"/>
      <c r="AB1129" s="273"/>
      <c r="AC1129" s="273"/>
      <c r="AD1129" s="273"/>
      <c r="AE1129" s="273"/>
      <c r="AF1129" s="273"/>
      <c r="AG1129" s="273"/>
      <c r="AH1129" s="273"/>
      <c r="AI1129" s="273"/>
      <c r="AJ1129" s="273"/>
      <c r="AK1129" s="273"/>
      <c r="AL1129" s="273"/>
    </row>
    <row r="1130" spans="2:38" s="274" customFormat="1" ht="102">
      <c r="B1130" s="65" t="s">
        <v>1971</v>
      </c>
      <c r="C1130" s="66" t="s">
        <v>14</v>
      </c>
      <c r="D1130" s="3" t="s">
        <v>1972</v>
      </c>
      <c r="E1130" s="3" t="s">
        <v>1967</v>
      </c>
      <c r="F1130" s="3" t="s">
        <v>1973</v>
      </c>
      <c r="G1130" s="15" t="s">
        <v>1974</v>
      </c>
      <c r="H1130" s="15" t="s">
        <v>55</v>
      </c>
      <c r="I1130" s="69">
        <v>0</v>
      </c>
      <c r="J1130" s="70">
        <v>470000000</v>
      </c>
      <c r="K1130" s="71" t="s">
        <v>31</v>
      </c>
      <c r="L1130" s="18" t="s">
        <v>53</v>
      </c>
      <c r="M1130" s="3" t="s">
        <v>104</v>
      </c>
      <c r="N1130" s="72" t="s">
        <v>74</v>
      </c>
      <c r="O1130" s="64" t="s">
        <v>1970</v>
      </c>
      <c r="P1130" s="15" t="s">
        <v>382</v>
      </c>
      <c r="Q1130" s="73">
        <v>796</v>
      </c>
      <c r="R1130" s="15" t="s">
        <v>26</v>
      </c>
      <c r="S1130" s="74">
        <v>1</v>
      </c>
      <c r="T1130" s="75">
        <v>45000</v>
      </c>
      <c r="U1130" s="291">
        <f t="shared" si="39"/>
        <v>45000</v>
      </c>
      <c r="V1130" s="14">
        <f t="shared" si="40"/>
        <v>50400.00000000001</v>
      </c>
      <c r="W1130" s="67" t="s">
        <v>75</v>
      </c>
      <c r="X1130" s="10" t="s">
        <v>32</v>
      </c>
      <c r="Y1130" s="67"/>
      <c r="Z1130" s="273"/>
      <c r="AA1130" s="273"/>
      <c r="AB1130" s="273"/>
      <c r="AC1130" s="273"/>
      <c r="AD1130" s="273"/>
      <c r="AE1130" s="273"/>
      <c r="AF1130" s="273"/>
      <c r="AG1130" s="273"/>
      <c r="AH1130" s="273"/>
      <c r="AI1130" s="273"/>
      <c r="AJ1130" s="273"/>
      <c r="AK1130" s="273"/>
      <c r="AL1130" s="273"/>
    </row>
    <row r="1131" spans="2:38" s="274" customFormat="1" ht="102">
      <c r="B1131" s="65" t="s">
        <v>1975</v>
      </c>
      <c r="C1131" s="66" t="s">
        <v>14</v>
      </c>
      <c r="D1131" s="3" t="s">
        <v>1976</v>
      </c>
      <c r="E1131" s="3" t="s">
        <v>1977</v>
      </c>
      <c r="F1131" s="3" t="s">
        <v>1978</v>
      </c>
      <c r="G1131" s="15" t="s">
        <v>1979</v>
      </c>
      <c r="H1131" s="15" t="s">
        <v>55</v>
      </c>
      <c r="I1131" s="69">
        <v>1</v>
      </c>
      <c r="J1131" s="70">
        <v>470000000</v>
      </c>
      <c r="K1131" s="71" t="s">
        <v>31</v>
      </c>
      <c r="L1131" s="18" t="s">
        <v>53</v>
      </c>
      <c r="M1131" s="3" t="s">
        <v>104</v>
      </c>
      <c r="N1131" s="72" t="s">
        <v>74</v>
      </c>
      <c r="O1131" s="64" t="s">
        <v>1970</v>
      </c>
      <c r="P1131" s="15" t="s">
        <v>382</v>
      </c>
      <c r="Q1131" s="73">
        <v>796</v>
      </c>
      <c r="R1131" s="15" t="s">
        <v>26</v>
      </c>
      <c r="S1131" s="74">
        <v>1</v>
      </c>
      <c r="T1131" s="75">
        <v>10000</v>
      </c>
      <c r="U1131" s="291">
        <f t="shared" si="39"/>
        <v>10000</v>
      </c>
      <c r="V1131" s="14">
        <f t="shared" si="40"/>
        <v>11200.000000000002</v>
      </c>
      <c r="W1131" s="67" t="s">
        <v>75</v>
      </c>
      <c r="X1131" s="10" t="s">
        <v>32</v>
      </c>
      <c r="Y1131" s="67"/>
      <c r="Z1131" s="273"/>
      <c r="AA1131" s="273"/>
      <c r="AB1131" s="273"/>
      <c r="AC1131" s="273"/>
      <c r="AD1131" s="273"/>
      <c r="AE1131" s="273"/>
      <c r="AF1131" s="273"/>
      <c r="AG1131" s="273"/>
      <c r="AH1131" s="273"/>
      <c r="AI1131" s="273"/>
      <c r="AJ1131" s="273"/>
      <c r="AK1131" s="273"/>
      <c r="AL1131" s="273"/>
    </row>
    <row r="1132" spans="2:38" s="274" customFormat="1" ht="102">
      <c r="B1132" s="65" t="s">
        <v>1980</v>
      </c>
      <c r="C1132" s="66" t="s">
        <v>14</v>
      </c>
      <c r="D1132" s="3" t="s">
        <v>1981</v>
      </c>
      <c r="E1132" s="3" t="s">
        <v>1982</v>
      </c>
      <c r="F1132" s="3" t="s">
        <v>1983</v>
      </c>
      <c r="G1132" s="15" t="s">
        <v>1984</v>
      </c>
      <c r="H1132" s="15" t="s">
        <v>55</v>
      </c>
      <c r="I1132" s="69">
        <v>2</v>
      </c>
      <c r="J1132" s="70">
        <v>470000000</v>
      </c>
      <c r="K1132" s="71" t="s">
        <v>31</v>
      </c>
      <c r="L1132" s="18" t="s">
        <v>53</v>
      </c>
      <c r="M1132" s="3" t="s">
        <v>104</v>
      </c>
      <c r="N1132" s="72" t="s">
        <v>74</v>
      </c>
      <c r="O1132" s="64" t="s">
        <v>1970</v>
      </c>
      <c r="P1132" s="15" t="s">
        <v>382</v>
      </c>
      <c r="Q1132" s="73">
        <v>796</v>
      </c>
      <c r="R1132" s="15" t="s">
        <v>26</v>
      </c>
      <c r="S1132" s="74">
        <v>1</v>
      </c>
      <c r="T1132" s="75">
        <v>15000</v>
      </c>
      <c r="U1132" s="291">
        <f t="shared" si="39"/>
        <v>15000</v>
      </c>
      <c r="V1132" s="14">
        <f t="shared" si="40"/>
        <v>16800</v>
      </c>
      <c r="W1132" s="67" t="s">
        <v>75</v>
      </c>
      <c r="X1132" s="10" t="s">
        <v>32</v>
      </c>
      <c r="Y1132" s="67"/>
      <c r="Z1132" s="273"/>
      <c r="AA1132" s="273"/>
      <c r="AB1132" s="273"/>
      <c r="AC1132" s="273"/>
      <c r="AD1132" s="273"/>
      <c r="AE1132" s="273"/>
      <c r="AF1132" s="273"/>
      <c r="AG1132" s="273"/>
      <c r="AH1132" s="273"/>
      <c r="AI1132" s="273"/>
      <c r="AJ1132" s="273"/>
      <c r="AK1132" s="273"/>
      <c r="AL1132" s="273"/>
    </row>
    <row r="1133" spans="2:38" s="274" customFormat="1" ht="102">
      <c r="B1133" s="65" t="s">
        <v>1985</v>
      </c>
      <c r="C1133" s="66" t="s">
        <v>14</v>
      </c>
      <c r="D1133" s="3" t="s">
        <v>1986</v>
      </c>
      <c r="E1133" s="3" t="s">
        <v>1977</v>
      </c>
      <c r="F1133" s="3" t="s">
        <v>1987</v>
      </c>
      <c r="G1133" s="15" t="s">
        <v>1977</v>
      </c>
      <c r="H1133" s="15" t="s">
        <v>55</v>
      </c>
      <c r="I1133" s="69">
        <v>3</v>
      </c>
      <c r="J1133" s="70">
        <v>470000000</v>
      </c>
      <c r="K1133" s="71" t="s">
        <v>31</v>
      </c>
      <c r="L1133" s="18" t="s">
        <v>53</v>
      </c>
      <c r="M1133" s="3" t="s">
        <v>104</v>
      </c>
      <c r="N1133" s="72" t="s">
        <v>74</v>
      </c>
      <c r="O1133" s="64" t="s">
        <v>1970</v>
      </c>
      <c r="P1133" s="15" t="s">
        <v>382</v>
      </c>
      <c r="Q1133" s="73">
        <v>796</v>
      </c>
      <c r="R1133" s="15" t="s">
        <v>26</v>
      </c>
      <c r="S1133" s="74">
        <v>1</v>
      </c>
      <c r="T1133" s="75">
        <v>25000</v>
      </c>
      <c r="U1133" s="291">
        <f t="shared" si="39"/>
        <v>25000</v>
      </c>
      <c r="V1133" s="14">
        <f t="shared" si="40"/>
        <v>28000.000000000004</v>
      </c>
      <c r="W1133" s="67" t="s">
        <v>75</v>
      </c>
      <c r="X1133" s="10" t="s">
        <v>32</v>
      </c>
      <c r="Y1133" s="67"/>
      <c r="Z1133" s="273"/>
      <c r="AA1133" s="273"/>
      <c r="AB1133" s="273"/>
      <c r="AC1133" s="273"/>
      <c r="AD1133" s="273"/>
      <c r="AE1133" s="273"/>
      <c r="AF1133" s="273"/>
      <c r="AG1133" s="273"/>
      <c r="AH1133" s="273"/>
      <c r="AI1133" s="273"/>
      <c r="AJ1133" s="273"/>
      <c r="AK1133" s="273"/>
      <c r="AL1133" s="273"/>
    </row>
    <row r="1134" spans="2:38" s="274" customFormat="1" ht="102">
      <c r="B1134" s="65" t="s">
        <v>1988</v>
      </c>
      <c r="C1134" s="66" t="s">
        <v>14</v>
      </c>
      <c r="D1134" s="3" t="s">
        <v>1989</v>
      </c>
      <c r="E1134" s="3" t="s">
        <v>1982</v>
      </c>
      <c r="F1134" s="3" t="s">
        <v>1990</v>
      </c>
      <c r="G1134" s="15" t="s">
        <v>1991</v>
      </c>
      <c r="H1134" s="15" t="s">
        <v>55</v>
      </c>
      <c r="I1134" s="69">
        <v>4</v>
      </c>
      <c r="J1134" s="70">
        <v>470000000</v>
      </c>
      <c r="K1134" s="71" t="s">
        <v>31</v>
      </c>
      <c r="L1134" s="18" t="s">
        <v>53</v>
      </c>
      <c r="M1134" s="3" t="s">
        <v>104</v>
      </c>
      <c r="N1134" s="72" t="s">
        <v>74</v>
      </c>
      <c r="O1134" s="64" t="s">
        <v>1970</v>
      </c>
      <c r="P1134" s="15" t="s">
        <v>382</v>
      </c>
      <c r="Q1134" s="73">
        <v>796</v>
      </c>
      <c r="R1134" s="15" t="s">
        <v>26</v>
      </c>
      <c r="S1134" s="74">
        <v>1</v>
      </c>
      <c r="T1134" s="75">
        <v>16000</v>
      </c>
      <c r="U1134" s="291">
        <f t="shared" si="39"/>
        <v>16000</v>
      </c>
      <c r="V1134" s="14">
        <f t="shared" si="40"/>
        <v>17920</v>
      </c>
      <c r="W1134" s="67" t="s">
        <v>75</v>
      </c>
      <c r="X1134" s="10" t="s">
        <v>32</v>
      </c>
      <c r="Y1134" s="67"/>
      <c r="Z1134" s="273"/>
      <c r="AA1134" s="273"/>
      <c r="AB1134" s="273"/>
      <c r="AC1134" s="273"/>
      <c r="AD1134" s="273"/>
      <c r="AE1134" s="273"/>
      <c r="AF1134" s="273"/>
      <c r="AG1134" s="273"/>
      <c r="AH1134" s="273"/>
      <c r="AI1134" s="273"/>
      <c r="AJ1134" s="273"/>
      <c r="AK1134" s="273"/>
      <c r="AL1134" s="273"/>
    </row>
    <row r="1135" spans="2:38" s="274" customFormat="1" ht="102">
      <c r="B1135" s="65" t="s">
        <v>1992</v>
      </c>
      <c r="C1135" s="66" t="s">
        <v>14</v>
      </c>
      <c r="D1135" s="3" t="s">
        <v>1993</v>
      </c>
      <c r="E1135" s="3" t="s">
        <v>1982</v>
      </c>
      <c r="F1135" s="3" t="s">
        <v>1994</v>
      </c>
      <c r="G1135" s="15" t="s">
        <v>1995</v>
      </c>
      <c r="H1135" s="15" t="s">
        <v>55</v>
      </c>
      <c r="I1135" s="69">
        <v>5</v>
      </c>
      <c r="J1135" s="70">
        <v>470000000</v>
      </c>
      <c r="K1135" s="71" t="s">
        <v>31</v>
      </c>
      <c r="L1135" s="18" t="s">
        <v>53</v>
      </c>
      <c r="M1135" s="3" t="s">
        <v>104</v>
      </c>
      <c r="N1135" s="72" t="s">
        <v>74</v>
      </c>
      <c r="O1135" s="64" t="s">
        <v>1970</v>
      </c>
      <c r="P1135" s="15" t="s">
        <v>382</v>
      </c>
      <c r="Q1135" s="73">
        <v>796</v>
      </c>
      <c r="R1135" s="15" t="s">
        <v>26</v>
      </c>
      <c r="S1135" s="74">
        <v>1</v>
      </c>
      <c r="T1135" s="75">
        <v>19000</v>
      </c>
      <c r="U1135" s="291">
        <f t="shared" si="39"/>
        <v>19000</v>
      </c>
      <c r="V1135" s="14">
        <f t="shared" si="40"/>
        <v>21280.000000000004</v>
      </c>
      <c r="W1135" s="67" t="s">
        <v>75</v>
      </c>
      <c r="X1135" s="10" t="s">
        <v>32</v>
      </c>
      <c r="Y1135" s="67"/>
      <c r="Z1135" s="273"/>
      <c r="AA1135" s="273"/>
      <c r="AB1135" s="273"/>
      <c r="AC1135" s="273"/>
      <c r="AD1135" s="273"/>
      <c r="AE1135" s="273"/>
      <c r="AF1135" s="273"/>
      <c r="AG1135" s="273"/>
      <c r="AH1135" s="273"/>
      <c r="AI1135" s="273"/>
      <c r="AJ1135" s="273"/>
      <c r="AK1135" s="273"/>
      <c r="AL1135" s="273"/>
    </row>
    <row r="1136" spans="2:38" s="274" customFormat="1" ht="102">
      <c r="B1136" s="65" t="s">
        <v>1996</v>
      </c>
      <c r="C1136" s="66" t="s">
        <v>14</v>
      </c>
      <c r="D1136" s="3" t="s">
        <v>1997</v>
      </c>
      <c r="E1136" s="3" t="s">
        <v>1977</v>
      </c>
      <c r="F1136" s="3" t="s">
        <v>1998</v>
      </c>
      <c r="G1136" s="15" t="s">
        <v>1999</v>
      </c>
      <c r="H1136" s="15" t="s">
        <v>55</v>
      </c>
      <c r="I1136" s="69">
        <v>6</v>
      </c>
      <c r="J1136" s="70">
        <v>470000000</v>
      </c>
      <c r="K1136" s="71" t="s">
        <v>31</v>
      </c>
      <c r="L1136" s="18" t="s">
        <v>53</v>
      </c>
      <c r="M1136" s="3" t="s">
        <v>104</v>
      </c>
      <c r="N1136" s="72" t="s">
        <v>74</v>
      </c>
      <c r="O1136" s="64" t="s">
        <v>1970</v>
      </c>
      <c r="P1136" s="15" t="s">
        <v>382</v>
      </c>
      <c r="Q1136" s="73">
        <v>796</v>
      </c>
      <c r="R1136" s="15" t="s">
        <v>26</v>
      </c>
      <c r="S1136" s="74">
        <v>1</v>
      </c>
      <c r="T1136" s="75">
        <v>50000</v>
      </c>
      <c r="U1136" s="291">
        <f t="shared" si="39"/>
        <v>50000</v>
      </c>
      <c r="V1136" s="14">
        <f t="shared" si="40"/>
        <v>56000.00000000001</v>
      </c>
      <c r="W1136" s="67" t="s">
        <v>75</v>
      </c>
      <c r="X1136" s="10" t="s">
        <v>32</v>
      </c>
      <c r="Y1136" s="67"/>
      <c r="Z1136" s="273"/>
      <c r="AA1136" s="273"/>
      <c r="AB1136" s="273"/>
      <c r="AC1136" s="273"/>
      <c r="AD1136" s="273"/>
      <c r="AE1136" s="273"/>
      <c r="AF1136" s="273"/>
      <c r="AG1136" s="273"/>
      <c r="AH1136" s="273"/>
      <c r="AI1136" s="273"/>
      <c r="AJ1136" s="273"/>
      <c r="AK1136" s="273"/>
      <c r="AL1136" s="273"/>
    </row>
    <row r="1137" spans="2:38" s="274" customFormat="1" ht="102">
      <c r="B1137" s="65" t="s">
        <v>2000</v>
      </c>
      <c r="C1137" s="66" t="s">
        <v>14</v>
      </c>
      <c r="D1137" s="3" t="s">
        <v>2001</v>
      </c>
      <c r="E1137" s="3" t="s">
        <v>1967</v>
      </c>
      <c r="F1137" s="3" t="s">
        <v>2002</v>
      </c>
      <c r="G1137" s="15" t="s">
        <v>2003</v>
      </c>
      <c r="H1137" s="15" t="s">
        <v>55</v>
      </c>
      <c r="I1137" s="69">
        <v>7</v>
      </c>
      <c r="J1137" s="70">
        <v>470000000</v>
      </c>
      <c r="K1137" s="71" t="s">
        <v>31</v>
      </c>
      <c r="L1137" s="18" t="s">
        <v>53</v>
      </c>
      <c r="M1137" s="3" t="s">
        <v>104</v>
      </c>
      <c r="N1137" s="72" t="s">
        <v>74</v>
      </c>
      <c r="O1137" s="64" t="s">
        <v>1970</v>
      </c>
      <c r="P1137" s="15" t="s">
        <v>382</v>
      </c>
      <c r="Q1137" s="73">
        <v>796</v>
      </c>
      <c r="R1137" s="15" t="s">
        <v>26</v>
      </c>
      <c r="S1137" s="74">
        <v>1</v>
      </c>
      <c r="T1137" s="75">
        <v>80000</v>
      </c>
      <c r="U1137" s="291">
        <f t="shared" si="39"/>
        <v>80000</v>
      </c>
      <c r="V1137" s="14">
        <f t="shared" si="40"/>
        <v>89600.00000000001</v>
      </c>
      <c r="W1137" s="67" t="s">
        <v>75</v>
      </c>
      <c r="X1137" s="10" t="s">
        <v>32</v>
      </c>
      <c r="Y1137" s="67"/>
      <c r="Z1137" s="273"/>
      <c r="AA1137" s="273"/>
      <c r="AB1137" s="273"/>
      <c r="AC1137" s="273"/>
      <c r="AD1137" s="273"/>
      <c r="AE1137" s="273"/>
      <c r="AF1137" s="273"/>
      <c r="AG1137" s="273"/>
      <c r="AH1137" s="273"/>
      <c r="AI1137" s="273"/>
      <c r="AJ1137" s="273"/>
      <c r="AK1137" s="273"/>
      <c r="AL1137" s="273"/>
    </row>
    <row r="1138" spans="2:38" s="274" customFormat="1" ht="102">
      <c r="B1138" s="65" t="s">
        <v>2004</v>
      </c>
      <c r="C1138" s="66" t="s">
        <v>14</v>
      </c>
      <c r="D1138" s="3" t="s">
        <v>2005</v>
      </c>
      <c r="E1138" s="3" t="s">
        <v>2006</v>
      </c>
      <c r="F1138" s="3" t="s">
        <v>2007</v>
      </c>
      <c r="G1138" s="15" t="s">
        <v>2008</v>
      </c>
      <c r="H1138" s="15" t="s">
        <v>55</v>
      </c>
      <c r="I1138" s="69">
        <v>8</v>
      </c>
      <c r="J1138" s="70">
        <v>470000000</v>
      </c>
      <c r="K1138" s="71" t="s">
        <v>31</v>
      </c>
      <c r="L1138" s="18" t="s">
        <v>53</v>
      </c>
      <c r="M1138" s="3" t="s">
        <v>104</v>
      </c>
      <c r="N1138" s="72" t="s">
        <v>74</v>
      </c>
      <c r="O1138" s="64" t="s">
        <v>1970</v>
      </c>
      <c r="P1138" s="15" t="s">
        <v>382</v>
      </c>
      <c r="Q1138" s="73">
        <v>796</v>
      </c>
      <c r="R1138" s="15" t="s">
        <v>26</v>
      </c>
      <c r="S1138" s="74">
        <v>1</v>
      </c>
      <c r="T1138" s="75">
        <v>12550</v>
      </c>
      <c r="U1138" s="291">
        <f t="shared" si="39"/>
        <v>12550</v>
      </c>
      <c r="V1138" s="14">
        <f t="shared" si="40"/>
        <v>14056.000000000002</v>
      </c>
      <c r="W1138" s="67" t="s">
        <v>75</v>
      </c>
      <c r="X1138" s="10" t="s">
        <v>32</v>
      </c>
      <c r="Y1138" s="67"/>
      <c r="Z1138" s="273"/>
      <c r="AA1138" s="273"/>
      <c r="AB1138" s="273"/>
      <c r="AC1138" s="273"/>
      <c r="AD1138" s="273"/>
      <c r="AE1138" s="273"/>
      <c r="AF1138" s="273"/>
      <c r="AG1138" s="273"/>
      <c r="AH1138" s="273"/>
      <c r="AI1138" s="273"/>
      <c r="AJ1138" s="273"/>
      <c r="AK1138" s="273"/>
      <c r="AL1138" s="273"/>
    </row>
    <row r="1139" spans="2:38" s="274" customFormat="1" ht="102">
      <c r="B1139" s="65" t="s">
        <v>2009</v>
      </c>
      <c r="C1139" s="66" t="s">
        <v>14</v>
      </c>
      <c r="D1139" s="3" t="s">
        <v>2010</v>
      </c>
      <c r="E1139" s="3" t="s">
        <v>2011</v>
      </c>
      <c r="F1139" s="3" t="s">
        <v>2012</v>
      </c>
      <c r="G1139" s="15"/>
      <c r="H1139" s="15" t="s">
        <v>33</v>
      </c>
      <c r="I1139" s="69">
        <v>0</v>
      </c>
      <c r="J1139" s="70">
        <v>470000000</v>
      </c>
      <c r="K1139" s="71" t="s">
        <v>31</v>
      </c>
      <c r="L1139" s="18" t="s">
        <v>2013</v>
      </c>
      <c r="M1139" s="3" t="s">
        <v>213</v>
      </c>
      <c r="N1139" s="72" t="s">
        <v>74</v>
      </c>
      <c r="O1139" s="64" t="s">
        <v>2014</v>
      </c>
      <c r="P1139" s="15" t="s">
        <v>382</v>
      </c>
      <c r="Q1139" s="73">
        <v>796</v>
      </c>
      <c r="R1139" s="15" t="s">
        <v>26</v>
      </c>
      <c r="S1139" s="74">
        <v>6</v>
      </c>
      <c r="T1139" s="75">
        <v>15400</v>
      </c>
      <c r="U1139" s="291">
        <f t="shared" si="39"/>
        <v>92400</v>
      </c>
      <c r="V1139" s="14">
        <f t="shared" si="40"/>
        <v>103488.00000000001</v>
      </c>
      <c r="W1139" s="67" t="s">
        <v>75</v>
      </c>
      <c r="X1139" s="10" t="s">
        <v>32</v>
      </c>
      <c r="Y1139" s="67"/>
      <c r="Z1139" s="273"/>
      <c r="AA1139" s="273"/>
      <c r="AB1139" s="273"/>
      <c r="AC1139" s="273"/>
      <c r="AD1139" s="273"/>
      <c r="AE1139" s="273"/>
      <c r="AF1139" s="273"/>
      <c r="AG1139" s="273"/>
      <c r="AH1139" s="273"/>
      <c r="AI1139" s="273"/>
      <c r="AJ1139" s="273"/>
      <c r="AK1139" s="273"/>
      <c r="AL1139" s="273"/>
    </row>
    <row r="1140" spans="2:38" s="274" customFormat="1" ht="63.75">
      <c r="B1140" s="65" t="s">
        <v>2015</v>
      </c>
      <c r="C1140" s="66" t="s">
        <v>14</v>
      </c>
      <c r="D1140" s="3" t="s">
        <v>2016</v>
      </c>
      <c r="E1140" s="3" t="s">
        <v>307</v>
      </c>
      <c r="F1140" s="3" t="s">
        <v>2017</v>
      </c>
      <c r="G1140" s="67" t="s">
        <v>2018</v>
      </c>
      <c r="H1140" s="15" t="s">
        <v>30</v>
      </c>
      <c r="I1140" s="69">
        <v>0.6</v>
      </c>
      <c r="J1140" s="144">
        <v>470000000</v>
      </c>
      <c r="K1140" s="71" t="s">
        <v>31</v>
      </c>
      <c r="L1140" s="15" t="s">
        <v>1537</v>
      </c>
      <c r="M1140" s="3" t="s">
        <v>213</v>
      </c>
      <c r="N1140" s="72" t="s">
        <v>74</v>
      </c>
      <c r="O1140" s="64" t="s">
        <v>2019</v>
      </c>
      <c r="P1140" s="15" t="s">
        <v>47</v>
      </c>
      <c r="Q1140" s="73" t="s">
        <v>251</v>
      </c>
      <c r="R1140" s="15" t="s">
        <v>252</v>
      </c>
      <c r="S1140" s="85">
        <v>2350</v>
      </c>
      <c r="T1140" s="18">
        <v>28589</v>
      </c>
      <c r="U1140" s="291">
        <f t="shared" si="39"/>
        <v>67184150</v>
      </c>
      <c r="V1140" s="14">
        <f t="shared" si="40"/>
        <v>75246248</v>
      </c>
      <c r="W1140" s="67" t="s">
        <v>142</v>
      </c>
      <c r="X1140" s="10" t="s">
        <v>32</v>
      </c>
      <c r="Y1140" s="67"/>
      <c r="Z1140" s="273"/>
      <c r="AA1140" s="273"/>
      <c r="AB1140" s="273"/>
      <c r="AC1140" s="273"/>
      <c r="AD1140" s="273"/>
      <c r="AE1140" s="273"/>
      <c r="AF1140" s="273"/>
      <c r="AG1140" s="273"/>
      <c r="AH1140" s="273"/>
      <c r="AI1140" s="273"/>
      <c r="AJ1140" s="273"/>
      <c r="AK1140" s="273"/>
      <c r="AL1140" s="273"/>
    </row>
    <row r="1141" spans="2:38" s="274" customFormat="1" ht="63.75">
      <c r="B1141" s="65" t="s">
        <v>2020</v>
      </c>
      <c r="C1141" s="66" t="s">
        <v>14</v>
      </c>
      <c r="D1141" s="3" t="s">
        <v>2021</v>
      </c>
      <c r="E1141" s="3" t="s">
        <v>307</v>
      </c>
      <c r="F1141" s="3" t="s">
        <v>2022</v>
      </c>
      <c r="G1141" s="15" t="s">
        <v>2023</v>
      </c>
      <c r="H1141" s="15" t="s">
        <v>30</v>
      </c>
      <c r="I1141" s="69">
        <v>0.6</v>
      </c>
      <c r="J1141" s="144">
        <v>470000000</v>
      </c>
      <c r="K1141" s="71" t="s">
        <v>31</v>
      </c>
      <c r="L1141" s="15" t="s">
        <v>1537</v>
      </c>
      <c r="M1141" s="3" t="s">
        <v>213</v>
      </c>
      <c r="N1141" s="72" t="s">
        <v>74</v>
      </c>
      <c r="O1141" s="64" t="s">
        <v>2019</v>
      </c>
      <c r="P1141" s="15" t="s">
        <v>47</v>
      </c>
      <c r="Q1141" s="73" t="s">
        <v>251</v>
      </c>
      <c r="R1141" s="15" t="s">
        <v>252</v>
      </c>
      <c r="S1141" s="170">
        <v>150</v>
      </c>
      <c r="T1141" s="18">
        <v>28589</v>
      </c>
      <c r="U1141" s="291">
        <f t="shared" si="39"/>
        <v>4288350</v>
      </c>
      <c r="V1141" s="14">
        <f t="shared" si="40"/>
        <v>4802952</v>
      </c>
      <c r="W1141" s="67" t="s">
        <v>142</v>
      </c>
      <c r="X1141" s="19" t="s">
        <v>32</v>
      </c>
      <c r="Y1141" s="67"/>
      <c r="Z1141" s="273"/>
      <c r="AA1141" s="273"/>
      <c r="AB1141" s="273"/>
      <c r="AC1141" s="273"/>
      <c r="AD1141" s="273"/>
      <c r="AE1141" s="273"/>
      <c r="AF1141" s="273"/>
      <c r="AG1141" s="273"/>
      <c r="AH1141" s="273"/>
      <c r="AI1141" s="273"/>
      <c r="AJ1141" s="273"/>
      <c r="AK1141" s="273"/>
      <c r="AL1141" s="273"/>
    </row>
    <row r="1142" spans="2:38" s="274" customFormat="1" ht="63.75">
      <c r="B1142" s="65" t="s">
        <v>2024</v>
      </c>
      <c r="C1142" s="66" t="s">
        <v>14</v>
      </c>
      <c r="D1142" s="3" t="s">
        <v>2025</v>
      </c>
      <c r="E1142" s="3" t="s">
        <v>534</v>
      </c>
      <c r="F1142" s="3" t="s">
        <v>2026</v>
      </c>
      <c r="G1142" s="15" t="s">
        <v>2027</v>
      </c>
      <c r="H1142" s="15" t="s">
        <v>30</v>
      </c>
      <c r="I1142" s="69">
        <v>0.6</v>
      </c>
      <c r="J1142" s="144">
        <v>470000000</v>
      </c>
      <c r="K1142" s="71" t="s">
        <v>31</v>
      </c>
      <c r="L1142" s="15" t="s">
        <v>1537</v>
      </c>
      <c r="M1142" s="3" t="s">
        <v>213</v>
      </c>
      <c r="N1142" s="72" t="s">
        <v>74</v>
      </c>
      <c r="O1142" s="64" t="s">
        <v>2019</v>
      </c>
      <c r="P1142" s="15" t="s">
        <v>47</v>
      </c>
      <c r="Q1142" s="73" t="s">
        <v>94</v>
      </c>
      <c r="R1142" s="15" t="s">
        <v>26</v>
      </c>
      <c r="S1142" s="227">
        <v>9</v>
      </c>
      <c r="T1142" s="18">
        <v>189756</v>
      </c>
      <c r="U1142" s="291">
        <f t="shared" si="39"/>
        <v>1707804</v>
      </c>
      <c r="V1142" s="14">
        <f t="shared" si="40"/>
        <v>1912740.4800000002</v>
      </c>
      <c r="W1142" s="67" t="s">
        <v>142</v>
      </c>
      <c r="X1142" s="19" t="s">
        <v>32</v>
      </c>
      <c r="Y1142" s="67"/>
      <c r="Z1142" s="273"/>
      <c r="AA1142" s="273"/>
      <c r="AB1142" s="273"/>
      <c r="AC1142" s="273"/>
      <c r="AD1142" s="273"/>
      <c r="AE1142" s="273"/>
      <c r="AF1142" s="273"/>
      <c r="AG1142" s="273"/>
      <c r="AH1142" s="273"/>
      <c r="AI1142" s="273"/>
      <c r="AJ1142" s="273"/>
      <c r="AK1142" s="273"/>
      <c r="AL1142" s="273"/>
    </row>
    <row r="1143" spans="2:38" s="274" customFormat="1" ht="63.75">
      <c r="B1143" s="65" t="s">
        <v>2028</v>
      </c>
      <c r="C1143" s="66" t="s">
        <v>14</v>
      </c>
      <c r="D1143" s="3" t="s">
        <v>2025</v>
      </c>
      <c r="E1143" s="3" t="s">
        <v>534</v>
      </c>
      <c r="F1143" s="3" t="s">
        <v>2026</v>
      </c>
      <c r="G1143" s="15" t="s">
        <v>2029</v>
      </c>
      <c r="H1143" s="15" t="s">
        <v>30</v>
      </c>
      <c r="I1143" s="69">
        <v>0.6</v>
      </c>
      <c r="J1143" s="144">
        <v>470000000</v>
      </c>
      <c r="K1143" s="71" t="s">
        <v>31</v>
      </c>
      <c r="L1143" s="15" t="s">
        <v>1537</v>
      </c>
      <c r="M1143" s="3" t="s">
        <v>213</v>
      </c>
      <c r="N1143" s="72" t="s">
        <v>74</v>
      </c>
      <c r="O1143" s="64" t="s">
        <v>2019</v>
      </c>
      <c r="P1143" s="15" t="s">
        <v>47</v>
      </c>
      <c r="Q1143" s="73" t="s">
        <v>94</v>
      </c>
      <c r="R1143" s="15" t="s">
        <v>26</v>
      </c>
      <c r="S1143" s="227">
        <v>2</v>
      </c>
      <c r="T1143" s="18">
        <v>184059</v>
      </c>
      <c r="U1143" s="291">
        <f t="shared" si="39"/>
        <v>368118</v>
      </c>
      <c r="V1143" s="14">
        <f t="shared" si="40"/>
        <v>412292.16000000003</v>
      </c>
      <c r="W1143" s="67" t="s">
        <v>142</v>
      </c>
      <c r="X1143" s="10" t="s">
        <v>32</v>
      </c>
      <c r="Y1143" s="67"/>
      <c r="Z1143" s="273"/>
      <c r="AA1143" s="273"/>
      <c r="AB1143" s="273"/>
      <c r="AC1143" s="273"/>
      <c r="AD1143" s="273"/>
      <c r="AE1143" s="273"/>
      <c r="AF1143" s="273"/>
      <c r="AG1143" s="273"/>
      <c r="AH1143" s="273"/>
      <c r="AI1143" s="273"/>
      <c r="AJ1143" s="273"/>
      <c r="AK1143" s="273"/>
      <c r="AL1143" s="273"/>
    </row>
    <row r="1144" spans="2:38" s="274" customFormat="1" ht="63.75">
      <c r="B1144" s="65" t="s">
        <v>2030</v>
      </c>
      <c r="C1144" s="66" t="s">
        <v>14</v>
      </c>
      <c r="D1144" s="3" t="s">
        <v>2031</v>
      </c>
      <c r="E1144" s="3" t="s">
        <v>2032</v>
      </c>
      <c r="F1144" s="3" t="s">
        <v>2033</v>
      </c>
      <c r="G1144" s="15" t="s">
        <v>2034</v>
      </c>
      <c r="H1144" s="15" t="s">
        <v>30</v>
      </c>
      <c r="I1144" s="69">
        <v>0.6</v>
      </c>
      <c r="J1144" s="144">
        <v>470000000</v>
      </c>
      <c r="K1144" s="71" t="s">
        <v>31</v>
      </c>
      <c r="L1144" s="15" t="s">
        <v>1537</v>
      </c>
      <c r="M1144" s="3" t="s">
        <v>213</v>
      </c>
      <c r="N1144" s="72" t="s">
        <v>74</v>
      </c>
      <c r="O1144" s="64" t="s">
        <v>2019</v>
      </c>
      <c r="P1144" s="15" t="s">
        <v>47</v>
      </c>
      <c r="Q1144" s="73" t="s">
        <v>94</v>
      </c>
      <c r="R1144" s="15" t="s">
        <v>26</v>
      </c>
      <c r="S1144" s="227">
        <v>8</v>
      </c>
      <c r="T1144" s="18">
        <v>149000</v>
      </c>
      <c r="U1144" s="291">
        <f t="shared" si="39"/>
        <v>1192000</v>
      </c>
      <c r="V1144" s="14">
        <f t="shared" si="40"/>
        <v>1335040.0000000002</v>
      </c>
      <c r="W1144" s="67" t="s">
        <v>142</v>
      </c>
      <c r="X1144" s="10" t="s">
        <v>32</v>
      </c>
      <c r="Y1144" s="67"/>
      <c r="Z1144" s="273"/>
      <c r="AA1144" s="273"/>
      <c r="AB1144" s="273"/>
      <c r="AC1144" s="273"/>
      <c r="AD1144" s="273"/>
      <c r="AE1144" s="273"/>
      <c r="AF1144" s="273"/>
      <c r="AG1144" s="273"/>
      <c r="AH1144" s="273"/>
      <c r="AI1144" s="273"/>
      <c r="AJ1144" s="273"/>
      <c r="AK1144" s="273"/>
      <c r="AL1144" s="273"/>
    </row>
    <row r="1145" spans="2:38" s="274" customFormat="1" ht="63.75">
      <c r="B1145" s="65" t="s">
        <v>2035</v>
      </c>
      <c r="C1145" s="66" t="s">
        <v>14</v>
      </c>
      <c r="D1145" s="3" t="s">
        <v>2036</v>
      </c>
      <c r="E1145" s="3" t="s">
        <v>2037</v>
      </c>
      <c r="F1145" s="3" t="s">
        <v>2038</v>
      </c>
      <c r="G1145" s="15" t="s">
        <v>2039</v>
      </c>
      <c r="H1145" s="15" t="s">
        <v>30</v>
      </c>
      <c r="I1145" s="69">
        <v>0.6</v>
      </c>
      <c r="J1145" s="78">
        <v>470000000</v>
      </c>
      <c r="K1145" s="71" t="s">
        <v>31</v>
      </c>
      <c r="L1145" s="15" t="s">
        <v>1537</v>
      </c>
      <c r="M1145" s="3" t="s">
        <v>213</v>
      </c>
      <c r="N1145" s="72" t="s">
        <v>74</v>
      </c>
      <c r="O1145" s="64" t="s">
        <v>2019</v>
      </c>
      <c r="P1145" s="15" t="s">
        <v>47</v>
      </c>
      <c r="Q1145" s="73" t="s">
        <v>94</v>
      </c>
      <c r="R1145" s="15" t="s">
        <v>26</v>
      </c>
      <c r="S1145" s="227">
        <v>5</v>
      </c>
      <c r="T1145" s="18">
        <v>146458</v>
      </c>
      <c r="U1145" s="291">
        <f t="shared" si="39"/>
        <v>732290</v>
      </c>
      <c r="V1145" s="14">
        <f t="shared" si="40"/>
        <v>820164.8</v>
      </c>
      <c r="W1145" s="146" t="s">
        <v>142</v>
      </c>
      <c r="X1145" s="10" t="s">
        <v>32</v>
      </c>
      <c r="Y1145" s="67"/>
      <c r="Z1145" s="273"/>
      <c r="AA1145" s="273"/>
      <c r="AB1145" s="273"/>
      <c r="AC1145" s="273"/>
      <c r="AD1145" s="273"/>
      <c r="AE1145" s="273"/>
      <c r="AF1145" s="273"/>
      <c r="AG1145" s="273"/>
      <c r="AH1145" s="273"/>
      <c r="AI1145" s="273"/>
      <c r="AJ1145" s="273"/>
      <c r="AK1145" s="273"/>
      <c r="AL1145" s="273"/>
    </row>
    <row r="1146" spans="2:38" s="274" customFormat="1" ht="63.75">
      <c r="B1146" s="65" t="s">
        <v>2040</v>
      </c>
      <c r="C1146" s="66" t="s">
        <v>14</v>
      </c>
      <c r="D1146" s="3" t="s">
        <v>2041</v>
      </c>
      <c r="E1146" s="3" t="s">
        <v>2042</v>
      </c>
      <c r="F1146" s="3" t="s">
        <v>2043</v>
      </c>
      <c r="G1146" s="15" t="s">
        <v>2044</v>
      </c>
      <c r="H1146" s="15" t="s">
        <v>30</v>
      </c>
      <c r="I1146" s="69">
        <v>0.6</v>
      </c>
      <c r="J1146" s="78">
        <v>470000000</v>
      </c>
      <c r="K1146" s="71" t="s">
        <v>31</v>
      </c>
      <c r="L1146" s="15" t="s">
        <v>1537</v>
      </c>
      <c r="M1146" s="3" t="s">
        <v>213</v>
      </c>
      <c r="N1146" s="72" t="s">
        <v>74</v>
      </c>
      <c r="O1146" s="64" t="s">
        <v>2019</v>
      </c>
      <c r="P1146" s="15" t="s">
        <v>47</v>
      </c>
      <c r="Q1146" s="73" t="s">
        <v>94</v>
      </c>
      <c r="R1146" s="15" t="s">
        <v>26</v>
      </c>
      <c r="S1146" s="227">
        <v>1</v>
      </c>
      <c r="T1146" s="18">
        <v>284475</v>
      </c>
      <c r="U1146" s="291">
        <f t="shared" si="39"/>
        <v>284475</v>
      </c>
      <c r="V1146" s="14">
        <f t="shared" si="40"/>
        <v>318612.00000000006</v>
      </c>
      <c r="W1146" s="146" t="s">
        <v>142</v>
      </c>
      <c r="X1146" s="10" t="s">
        <v>32</v>
      </c>
      <c r="Y1146" s="67"/>
      <c r="Z1146" s="273"/>
      <c r="AA1146" s="273"/>
      <c r="AB1146" s="273"/>
      <c r="AC1146" s="273"/>
      <c r="AD1146" s="273"/>
      <c r="AE1146" s="273"/>
      <c r="AF1146" s="273"/>
      <c r="AG1146" s="273"/>
      <c r="AH1146" s="273"/>
      <c r="AI1146" s="273"/>
      <c r="AJ1146" s="273"/>
      <c r="AK1146" s="273"/>
      <c r="AL1146" s="273"/>
    </row>
    <row r="1147" spans="2:38" s="274" customFormat="1" ht="63.75">
      <c r="B1147" s="65" t="s">
        <v>2045</v>
      </c>
      <c r="C1147" s="66" t="s">
        <v>14</v>
      </c>
      <c r="D1147" s="3" t="s">
        <v>2046</v>
      </c>
      <c r="E1147" s="3" t="s">
        <v>1472</v>
      </c>
      <c r="F1147" s="3" t="s">
        <v>2047</v>
      </c>
      <c r="G1147" s="15" t="s">
        <v>1472</v>
      </c>
      <c r="H1147" s="15" t="s">
        <v>30</v>
      </c>
      <c r="I1147" s="69">
        <v>0.6</v>
      </c>
      <c r="J1147" s="78">
        <v>470000000</v>
      </c>
      <c r="K1147" s="71" t="s">
        <v>31</v>
      </c>
      <c r="L1147" s="15" t="s">
        <v>1537</v>
      </c>
      <c r="M1147" s="3" t="s">
        <v>213</v>
      </c>
      <c r="N1147" s="72" t="s">
        <v>74</v>
      </c>
      <c r="O1147" s="64" t="s">
        <v>2019</v>
      </c>
      <c r="P1147" s="15" t="s">
        <v>47</v>
      </c>
      <c r="Q1147" s="73" t="s">
        <v>94</v>
      </c>
      <c r="R1147" s="15" t="s">
        <v>26</v>
      </c>
      <c r="S1147" s="127">
        <v>245</v>
      </c>
      <c r="T1147" s="18">
        <v>95478</v>
      </c>
      <c r="U1147" s="291">
        <f t="shared" si="39"/>
        <v>23392110</v>
      </c>
      <c r="V1147" s="14">
        <f t="shared" si="40"/>
        <v>26199163.200000003</v>
      </c>
      <c r="W1147" s="146" t="s">
        <v>142</v>
      </c>
      <c r="X1147" s="10" t="s">
        <v>32</v>
      </c>
      <c r="Y1147" s="67"/>
      <c r="Z1147" s="273"/>
      <c r="AA1147" s="273"/>
      <c r="AB1147" s="273"/>
      <c r="AC1147" s="273"/>
      <c r="AD1147" s="273"/>
      <c r="AE1147" s="273"/>
      <c r="AF1147" s="273"/>
      <c r="AG1147" s="273"/>
      <c r="AH1147" s="273"/>
      <c r="AI1147" s="273"/>
      <c r="AJ1147" s="273"/>
      <c r="AK1147" s="273"/>
      <c r="AL1147" s="273"/>
    </row>
    <row r="1148" spans="2:38" s="274" customFormat="1" ht="63.75">
      <c r="B1148" s="65" t="s">
        <v>2048</v>
      </c>
      <c r="C1148" s="66" t="s">
        <v>14</v>
      </c>
      <c r="D1148" s="3" t="s">
        <v>2049</v>
      </c>
      <c r="E1148" s="3" t="s">
        <v>2050</v>
      </c>
      <c r="F1148" s="3" t="s">
        <v>2051</v>
      </c>
      <c r="G1148" s="15" t="s">
        <v>2052</v>
      </c>
      <c r="H1148" s="15" t="s">
        <v>30</v>
      </c>
      <c r="I1148" s="69">
        <v>0.6</v>
      </c>
      <c r="J1148" s="78">
        <v>470000000</v>
      </c>
      <c r="K1148" s="71" t="s">
        <v>31</v>
      </c>
      <c r="L1148" s="15" t="s">
        <v>1537</v>
      </c>
      <c r="M1148" s="3" t="s">
        <v>213</v>
      </c>
      <c r="N1148" s="72" t="s">
        <v>74</v>
      </c>
      <c r="O1148" s="64" t="s">
        <v>2019</v>
      </c>
      <c r="P1148" s="15" t="s">
        <v>47</v>
      </c>
      <c r="Q1148" s="73" t="s">
        <v>94</v>
      </c>
      <c r="R1148" s="15" t="s">
        <v>26</v>
      </c>
      <c r="S1148" s="127">
        <v>600</v>
      </c>
      <c r="T1148" s="18">
        <v>776.29</v>
      </c>
      <c r="U1148" s="291">
        <f t="shared" si="39"/>
        <v>465774</v>
      </c>
      <c r="V1148" s="14">
        <f t="shared" si="40"/>
        <v>521666.88000000006</v>
      </c>
      <c r="W1148" s="146" t="s">
        <v>142</v>
      </c>
      <c r="X1148" s="10" t="s">
        <v>32</v>
      </c>
      <c r="Y1148" s="67"/>
      <c r="Z1148" s="273"/>
      <c r="AA1148" s="273"/>
      <c r="AB1148" s="273"/>
      <c r="AC1148" s="273"/>
      <c r="AD1148" s="273"/>
      <c r="AE1148" s="273"/>
      <c r="AF1148" s="273"/>
      <c r="AG1148" s="273"/>
      <c r="AH1148" s="273"/>
      <c r="AI1148" s="273"/>
      <c r="AJ1148" s="273"/>
      <c r="AK1148" s="273"/>
      <c r="AL1148" s="273"/>
    </row>
    <row r="1149" spans="2:38" s="274" customFormat="1" ht="63.75">
      <c r="B1149" s="65" t="s">
        <v>2053</v>
      </c>
      <c r="C1149" s="66" t="s">
        <v>14</v>
      </c>
      <c r="D1149" s="3" t="s">
        <v>2054</v>
      </c>
      <c r="E1149" s="3" t="s">
        <v>2055</v>
      </c>
      <c r="F1149" s="3" t="s">
        <v>2056</v>
      </c>
      <c r="G1149" s="15" t="s">
        <v>2057</v>
      </c>
      <c r="H1149" s="15" t="s">
        <v>30</v>
      </c>
      <c r="I1149" s="69">
        <v>0.6</v>
      </c>
      <c r="J1149" s="78">
        <v>470000000</v>
      </c>
      <c r="K1149" s="71" t="s">
        <v>31</v>
      </c>
      <c r="L1149" s="15" t="s">
        <v>1537</v>
      </c>
      <c r="M1149" s="3" t="s">
        <v>213</v>
      </c>
      <c r="N1149" s="72" t="s">
        <v>74</v>
      </c>
      <c r="O1149" s="64" t="s">
        <v>2019</v>
      </c>
      <c r="P1149" s="15" t="s">
        <v>47</v>
      </c>
      <c r="Q1149" s="73" t="s">
        <v>94</v>
      </c>
      <c r="R1149" s="15" t="s">
        <v>26</v>
      </c>
      <c r="S1149" s="127">
        <v>540</v>
      </c>
      <c r="T1149" s="18">
        <v>15829.97</v>
      </c>
      <c r="U1149" s="291">
        <f t="shared" si="39"/>
        <v>8548183.799999999</v>
      </c>
      <c r="V1149" s="14">
        <f t="shared" si="40"/>
        <v>9573965.855999999</v>
      </c>
      <c r="W1149" s="146" t="s">
        <v>142</v>
      </c>
      <c r="X1149" s="10" t="s">
        <v>32</v>
      </c>
      <c r="Y1149" s="67"/>
      <c r="Z1149" s="273"/>
      <c r="AA1149" s="273"/>
      <c r="AB1149" s="273"/>
      <c r="AC1149" s="273"/>
      <c r="AD1149" s="273"/>
      <c r="AE1149" s="273"/>
      <c r="AF1149" s="273"/>
      <c r="AG1149" s="273"/>
      <c r="AH1149" s="273"/>
      <c r="AI1149" s="273"/>
      <c r="AJ1149" s="273"/>
      <c r="AK1149" s="273"/>
      <c r="AL1149" s="273"/>
    </row>
    <row r="1150" spans="2:38" s="274" customFormat="1" ht="63.75">
      <c r="B1150" s="65" t="s">
        <v>2058</v>
      </c>
      <c r="C1150" s="66" t="s">
        <v>14</v>
      </c>
      <c r="D1150" s="94" t="s">
        <v>1653</v>
      </c>
      <c r="E1150" s="94" t="s">
        <v>307</v>
      </c>
      <c r="F1150" s="94" t="s">
        <v>1654</v>
      </c>
      <c r="G1150" s="15"/>
      <c r="H1150" s="15" t="s">
        <v>30</v>
      </c>
      <c r="I1150" s="69">
        <v>0</v>
      </c>
      <c r="J1150" s="70">
        <v>470000000</v>
      </c>
      <c r="K1150" s="71" t="s">
        <v>31</v>
      </c>
      <c r="L1150" s="15" t="s">
        <v>1267</v>
      </c>
      <c r="M1150" s="3" t="s">
        <v>213</v>
      </c>
      <c r="N1150" s="72" t="s">
        <v>74</v>
      </c>
      <c r="O1150" s="64" t="s">
        <v>35</v>
      </c>
      <c r="P1150" s="15" t="s">
        <v>47</v>
      </c>
      <c r="Q1150" s="73" t="s">
        <v>94</v>
      </c>
      <c r="R1150" s="15" t="s">
        <v>26</v>
      </c>
      <c r="S1150" s="83">
        <v>63</v>
      </c>
      <c r="T1150" s="18">
        <v>62300</v>
      </c>
      <c r="U1150" s="291">
        <f t="shared" si="39"/>
        <v>3924900</v>
      </c>
      <c r="V1150" s="14">
        <f t="shared" si="40"/>
        <v>4395888</v>
      </c>
      <c r="W1150" s="67" t="s">
        <v>75</v>
      </c>
      <c r="X1150" s="10" t="s">
        <v>32</v>
      </c>
      <c r="Y1150" s="15"/>
      <c r="Z1150" s="273"/>
      <c r="AA1150" s="273"/>
      <c r="AB1150" s="273"/>
      <c r="AC1150" s="273"/>
      <c r="AD1150" s="273"/>
      <c r="AE1150" s="273"/>
      <c r="AF1150" s="273"/>
      <c r="AG1150" s="273"/>
      <c r="AH1150" s="273"/>
      <c r="AI1150" s="273"/>
      <c r="AJ1150" s="273"/>
      <c r="AK1150" s="273"/>
      <c r="AL1150" s="273"/>
    </row>
    <row r="1151" spans="2:38" s="274" customFormat="1" ht="63.75">
      <c r="B1151" s="65" t="s">
        <v>2059</v>
      </c>
      <c r="C1151" s="66" t="s">
        <v>14</v>
      </c>
      <c r="D1151" s="3" t="s">
        <v>2060</v>
      </c>
      <c r="E1151" s="3" t="s">
        <v>1765</v>
      </c>
      <c r="F1151" s="3" t="s">
        <v>2061</v>
      </c>
      <c r="G1151" s="304" t="s">
        <v>2062</v>
      </c>
      <c r="H1151" s="15" t="s">
        <v>30</v>
      </c>
      <c r="I1151" s="69">
        <v>0</v>
      </c>
      <c r="J1151" s="70">
        <v>470000000</v>
      </c>
      <c r="K1151" s="71" t="s">
        <v>31</v>
      </c>
      <c r="L1151" s="15" t="s">
        <v>1537</v>
      </c>
      <c r="M1151" s="3" t="s">
        <v>213</v>
      </c>
      <c r="N1151" s="72" t="s">
        <v>74</v>
      </c>
      <c r="O1151" s="64" t="s">
        <v>35</v>
      </c>
      <c r="P1151" s="15" t="s">
        <v>47</v>
      </c>
      <c r="Q1151" s="73" t="s">
        <v>407</v>
      </c>
      <c r="R1151" s="15" t="s">
        <v>408</v>
      </c>
      <c r="S1151" s="170">
        <v>1.8</v>
      </c>
      <c r="T1151" s="18">
        <v>288461</v>
      </c>
      <c r="U1151" s="291">
        <f t="shared" si="39"/>
        <v>519229.8</v>
      </c>
      <c r="V1151" s="14">
        <f t="shared" si="40"/>
        <v>581537.376</v>
      </c>
      <c r="W1151" s="67" t="s">
        <v>75</v>
      </c>
      <c r="X1151" s="10" t="s">
        <v>32</v>
      </c>
      <c r="Y1151" s="15"/>
      <c r="Z1151" s="273"/>
      <c r="AA1151" s="273"/>
      <c r="AB1151" s="273"/>
      <c r="AC1151" s="273"/>
      <c r="AD1151" s="273"/>
      <c r="AE1151" s="273"/>
      <c r="AF1151" s="273"/>
      <c r="AG1151" s="273"/>
      <c r="AH1151" s="273"/>
      <c r="AI1151" s="273"/>
      <c r="AJ1151" s="273"/>
      <c r="AK1151" s="273"/>
      <c r="AL1151" s="273"/>
    </row>
    <row r="1152" spans="2:38" s="274" customFormat="1" ht="63.75">
      <c r="B1152" s="65" t="s">
        <v>2063</v>
      </c>
      <c r="C1152" s="66" t="s">
        <v>14</v>
      </c>
      <c r="D1152" s="3" t="s">
        <v>2060</v>
      </c>
      <c r="E1152" s="3" t="s">
        <v>1765</v>
      </c>
      <c r="F1152" s="3" t="s">
        <v>2061</v>
      </c>
      <c r="G1152" s="304" t="s">
        <v>2064</v>
      </c>
      <c r="H1152" s="15" t="s">
        <v>30</v>
      </c>
      <c r="I1152" s="69">
        <v>0</v>
      </c>
      <c r="J1152" s="70">
        <v>470000000</v>
      </c>
      <c r="K1152" s="71" t="s">
        <v>31</v>
      </c>
      <c r="L1152" s="15" t="s">
        <v>1537</v>
      </c>
      <c r="M1152" s="3" t="s">
        <v>213</v>
      </c>
      <c r="N1152" s="72" t="s">
        <v>74</v>
      </c>
      <c r="O1152" s="64" t="s">
        <v>35</v>
      </c>
      <c r="P1152" s="15" t="s">
        <v>47</v>
      </c>
      <c r="Q1152" s="73" t="s">
        <v>407</v>
      </c>
      <c r="R1152" s="15" t="s">
        <v>408</v>
      </c>
      <c r="S1152" s="170">
        <v>0.7</v>
      </c>
      <c r="T1152" s="18">
        <v>652088</v>
      </c>
      <c r="U1152" s="291">
        <f t="shared" si="39"/>
        <v>456461.6</v>
      </c>
      <c r="V1152" s="305">
        <f t="shared" si="40"/>
        <v>511236.992</v>
      </c>
      <c r="W1152" s="67" t="s">
        <v>75</v>
      </c>
      <c r="X1152" s="10" t="s">
        <v>32</v>
      </c>
      <c r="Y1152" s="93"/>
      <c r="Z1152" s="273"/>
      <c r="AA1152" s="273"/>
      <c r="AB1152" s="273"/>
      <c r="AC1152" s="273"/>
      <c r="AD1152" s="273"/>
      <c r="AE1152" s="273"/>
      <c r="AF1152" s="273"/>
      <c r="AG1152" s="273"/>
      <c r="AH1152" s="273"/>
      <c r="AI1152" s="273"/>
      <c r="AJ1152" s="273"/>
      <c r="AK1152" s="273"/>
      <c r="AL1152" s="273"/>
    </row>
    <row r="1153" spans="2:38" s="274" customFormat="1" ht="63.75">
      <c r="B1153" s="65" t="s">
        <v>2065</v>
      </c>
      <c r="C1153" s="66" t="s">
        <v>14</v>
      </c>
      <c r="D1153" s="3" t="s">
        <v>2066</v>
      </c>
      <c r="E1153" s="3" t="s">
        <v>1765</v>
      </c>
      <c r="F1153" s="3" t="s">
        <v>2067</v>
      </c>
      <c r="G1153" s="76" t="s">
        <v>2068</v>
      </c>
      <c r="H1153" s="15" t="s">
        <v>30</v>
      </c>
      <c r="I1153" s="69">
        <v>0</v>
      </c>
      <c r="J1153" s="70">
        <v>470000000</v>
      </c>
      <c r="K1153" s="71" t="s">
        <v>31</v>
      </c>
      <c r="L1153" s="15" t="s">
        <v>1537</v>
      </c>
      <c r="M1153" s="3" t="s">
        <v>213</v>
      </c>
      <c r="N1153" s="72" t="s">
        <v>74</v>
      </c>
      <c r="O1153" s="64" t="s">
        <v>35</v>
      </c>
      <c r="P1153" s="15" t="s">
        <v>47</v>
      </c>
      <c r="Q1153" s="73" t="s">
        <v>407</v>
      </c>
      <c r="R1153" s="15" t="s">
        <v>408</v>
      </c>
      <c r="S1153" s="170">
        <v>0.3</v>
      </c>
      <c r="T1153" s="18">
        <v>13454675</v>
      </c>
      <c r="U1153" s="291">
        <f t="shared" si="39"/>
        <v>4036402.5</v>
      </c>
      <c r="V1153" s="305">
        <f t="shared" si="40"/>
        <v>4520770.800000001</v>
      </c>
      <c r="W1153" s="67" t="s">
        <v>75</v>
      </c>
      <c r="X1153" s="10" t="s">
        <v>32</v>
      </c>
      <c r="Y1153" s="93"/>
      <c r="Z1153" s="273"/>
      <c r="AA1153" s="273"/>
      <c r="AB1153" s="273"/>
      <c r="AC1153" s="273"/>
      <c r="AD1153" s="273"/>
      <c r="AE1153" s="273"/>
      <c r="AF1153" s="273"/>
      <c r="AG1153" s="273"/>
      <c r="AH1153" s="273"/>
      <c r="AI1153" s="273"/>
      <c r="AJ1153" s="273"/>
      <c r="AK1153" s="273"/>
      <c r="AL1153" s="273"/>
    </row>
    <row r="1154" spans="2:38" s="274" customFormat="1" ht="63.75">
      <c r="B1154" s="65" t="s">
        <v>2069</v>
      </c>
      <c r="C1154" s="66" t="s">
        <v>14</v>
      </c>
      <c r="D1154" s="3" t="s">
        <v>2070</v>
      </c>
      <c r="E1154" s="3" t="s">
        <v>1765</v>
      </c>
      <c r="F1154" s="3" t="s">
        <v>2071</v>
      </c>
      <c r="G1154" s="76" t="s">
        <v>2072</v>
      </c>
      <c r="H1154" s="15" t="s">
        <v>30</v>
      </c>
      <c r="I1154" s="69">
        <v>0</v>
      </c>
      <c r="J1154" s="70">
        <v>470000000</v>
      </c>
      <c r="K1154" s="71" t="s">
        <v>31</v>
      </c>
      <c r="L1154" s="15" t="s">
        <v>1537</v>
      </c>
      <c r="M1154" s="3" t="s">
        <v>213</v>
      </c>
      <c r="N1154" s="72" t="s">
        <v>74</v>
      </c>
      <c r="O1154" s="64" t="s">
        <v>35</v>
      </c>
      <c r="P1154" s="15" t="s">
        <v>47</v>
      </c>
      <c r="Q1154" s="73" t="s">
        <v>407</v>
      </c>
      <c r="R1154" s="15" t="s">
        <v>408</v>
      </c>
      <c r="S1154" s="170">
        <v>0.3</v>
      </c>
      <c r="T1154" s="18">
        <v>12395650</v>
      </c>
      <c r="U1154" s="291">
        <f t="shared" si="39"/>
        <v>3718695</v>
      </c>
      <c r="V1154" s="305">
        <f t="shared" si="40"/>
        <v>4164938.4000000004</v>
      </c>
      <c r="W1154" s="67" t="s">
        <v>75</v>
      </c>
      <c r="X1154" s="10" t="s">
        <v>32</v>
      </c>
      <c r="Y1154" s="93"/>
      <c r="Z1154" s="273"/>
      <c r="AA1154" s="273"/>
      <c r="AB1154" s="273"/>
      <c r="AC1154" s="273"/>
      <c r="AD1154" s="273"/>
      <c r="AE1154" s="273"/>
      <c r="AF1154" s="273"/>
      <c r="AG1154" s="273"/>
      <c r="AH1154" s="273"/>
      <c r="AI1154" s="273"/>
      <c r="AJ1154" s="273"/>
      <c r="AK1154" s="273"/>
      <c r="AL1154" s="273"/>
    </row>
    <row r="1155" spans="2:38" s="274" customFormat="1" ht="63.75">
      <c r="B1155" s="65" t="s">
        <v>2073</v>
      </c>
      <c r="C1155" s="66" t="s">
        <v>14</v>
      </c>
      <c r="D1155" s="3" t="s">
        <v>2074</v>
      </c>
      <c r="E1155" s="3" t="s">
        <v>1765</v>
      </c>
      <c r="F1155" s="3" t="s">
        <v>2075</v>
      </c>
      <c r="G1155" s="76" t="s">
        <v>2076</v>
      </c>
      <c r="H1155" s="15" t="s">
        <v>33</v>
      </c>
      <c r="I1155" s="69">
        <v>0</v>
      </c>
      <c r="J1155" s="70">
        <v>470000000</v>
      </c>
      <c r="K1155" s="71" t="s">
        <v>31</v>
      </c>
      <c r="L1155" s="15" t="s">
        <v>1537</v>
      </c>
      <c r="M1155" s="3" t="s">
        <v>213</v>
      </c>
      <c r="N1155" s="72" t="s">
        <v>74</v>
      </c>
      <c r="O1155" s="64" t="s">
        <v>38</v>
      </c>
      <c r="P1155" s="15" t="s">
        <v>37</v>
      </c>
      <c r="Q1155" s="73" t="s">
        <v>407</v>
      </c>
      <c r="R1155" s="15" t="s">
        <v>408</v>
      </c>
      <c r="S1155" s="170">
        <v>1.5</v>
      </c>
      <c r="T1155" s="18">
        <v>1480868.26</v>
      </c>
      <c r="U1155" s="291">
        <f t="shared" si="39"/>
        <v>2221302.39</v>
      </c>
      <c r="V1155" s="305">
        <f t="shared" si="40"/>
        <v>2487858.6768000005</v>
      </c>
      <c r="W1155" s="67" t="s">
        <v>75</v>
      </c>
      <c r="X1155" s="10" t="s">
        <v>32</v>
      </c>
      <c r="Y1155" s="93"/>
      <c r="Z1155" s="273"/>
      <c r="AA1155" s="273"/>
      <c r="AB1155" s="273"/>
      <c r="AC1155" s="273"/>
      <c r="AD1155" s="273"/>
      <c r="AE1155" s="273"/>
      <c r="AF1155" s="273"/>
      <c r="AG1155" s="273"/>
      <c r="AH1155" s="273"/>
      <c r="AI1155" s="273"/>
      <c r="AJ1155" s="273"/>
      <c r="AK1155" s="273"/>
      <c r="AL1155" s="273"/>
    </row>
    <row r="1156" spans="2:38" s="274" customFormat="1" ht="63.75">
      <c r="B1156" s="65" t="s">
        <v>2077</v>
      </c>
      <c r="C1156" s="66" t="s">
        <v>14</v>
      </c>
      <c r="D1156" s="3" t="s">
        <v>2078</v>
      </c>
      <c r="E1156" s="3" t="s">
        <v>2037</v>
      </c>
      <c r="F1156" s="3" t="s">
        <v>2079</v>
      </c>
      <c r="G1156" s="76" t="s">
        <v>2080</v>
      </c>
      <c r="H1156" s="15" t="s">
        <v>33</v>
      </c>
      <c r="I1156" s="69">
        <v>0</v>
      </c>
      <c r="J1156" s="70">
        <v>470000000</v>
      </c>
      <c r="K1156" s="71" t="s">
        <v>31</v>
      </c>
      <c r="L1156" s="15" t="s">
        <v>1537</v>
      </c>
      <c r="M1156" s="3" t="s">
        <v>213</v>
      </c>
      <c r="N1156" s="72" t="s">
        <v>74</v>
      </c>
      <c r="O1156" s="64" t="s">
        <v>38</v>
      </c>
      <c r="P1156" s="15" t="s">
        <v>47</v>
      </c>
      <c r="Q1156" s="306" t="s">
        <v>94</v>
      </c>
      <c r="R1156" s="93" t="s">
        <v>26</v>
      </c>
      <c r="S1156" s="307">
        <v>10</v>
      </c>
      <c r="T1156" s="18">
        <v>35064.5</v>
      </c>
      <c r="U1156" s="291">
        <f t="shared" si="39"/>
        <v>350645</v>
      </c>
      <c r="V1156" s="305">
        <f t="shared" si="40"/>
        <v>392722.4</v>
      </c>
      <c r="W1156" s="67" t="s">
        <v>75</v>
      </c>
      <c r="X1156" s="10" t="s">
        <v>32</v>
      </c>
      <c r="Y1156" s="308"/>
      <c r="Z1156" s="273"/>
      <c r="AA1156" s="273"/>
      <c r="AB1156" s="273"/>
      <c r="AC1156" s="273"/>
      <c r="AD1156" s="273"/>
      <c r="AE1156" s="273"/>
      <c r="AF1156" s="273"/>
      <c r="AG1156" s="273"/>
      <c r="AH1156" s="273"/>
      <c r="AI1156" s="273"/>
      <c r="AJ1156" s="273"/>
      <c r="AK1156" s="273"/>
      <c r="AL1156" s="273"/>
    </row>
    <row r="1157" spans="2:38" s="274" customFormat="1" ht="63.75">
      <c r="B1157" s="65" t="s">
        <v>2081</v>
      </c>
      <c r="C1157" s="66" t="s">
        <v>14</v>
      </c>
      <c r="D1157" s="3" t="s">
        <v>95</v>
      </c>
      <c r="E1157" s="3" t="s">
        <v>103</v>
      </c>
      <c r="F1157" s="3" t="s">
        <v>96</v>
      </c>
      <c r="G1157" s="308"/>
      <c r="H1157" s="93" t="s">
        <v>33</v>
      </c>
      <c r="I1157" s="69">
        <v>0</v>
      </c>
      <c r="J1157" s="70">
        <v>470000000</v>
      </c>
      <c r="K1157" s="71" t="s">
        <v>31</v>
      </c>
      <c r="L1157" s="15" t="s">
        <v>1537</v>
      </c>
      <c r="M1157" s="3" t="s">
        <v>213</v>
      </c>
      <c r="N1157" s="72" t="s">
        <v>74</v>
      </c>
      <c r="O1157" s="64" t="s">
        <v>38</v>
      </c>
      <c r="P1157" s="15" t="s">
        <v>47</v>
      </c>
      <c r="Q1157" s="306" t="s">
        <v>94</v>
      </c>
      <c r="R1157" s="93" t="s">
        <v>26</v>
      </c>
      <c r="S1157" s="307">
        <v>162</v>
      </c>
      <c r="T1157" s="18">
        <v>1265</v>
      </c>
      <c r="U1157" s="291">
        <f t="shared" si="39"/>
        <v>204930</v>
      </c>
      <c r="V1157" s="305">
        <f t="shared" si="40"/>
        <v>229521.60000000003</v>
      </c>
      <c r="W1157" s="67" t="s">
        <v>75</v>
      </c>
      <c r="X1157" s="10" t="s">
        <v>32</v>
      </c>
      <c r="Y1157" s="308"/>
      <c r="Z1157" s="273"/>
      <c r="AA1157" s="273"/>
      <c r="AB1157" s="273"/>
      <c r="AC1157" s="273"/>
      <c r="AD1157" s="273"/>
      <c r="AE1157" s="273"/>
      <c r="AF1157" s="273"/>
      <c r="AG1157" s="273"/>
      <c r="AH1157" s="273"/>
      <c r="AI1157" s="273"/>
      <c r="AJ1157" s="273"/>
      <c r="AK1157" s="273"/>
      <c r="AL1157" s="273"/>
    </row>
    <row r="1158" spans="2:38" s="274" customFormat="1" ht="63.75">
      <c r="B1158" s="65" t="s">
        <v>2082</v>
      </c>
      <c r="C1158" s="66" t="s">
        <v>14</v>
      </c>
      <c r="D1158" s="3" t="s">
        <v>2083</v>
      </c>
      <c r="E1158" s="3" t="s">
        <v>2084</v>
      </c>
      <c r="F1158" s="3" t="s">
        <v>2085</v>
      </c>
      <c r="G1158" s="76"/>
      <c r="H1158" s="93" t="s">
        <v>33</v>
      </c>
      <c r="I1158" s="69">
        <v>0</v>
      </c>
      <c r="J1158" s="70">
        <v>470000000</v>
      </c>
      <c r="K1158" s="71" t="s">
        <v>31</v>
      </c>
      <c r="L1158" s="15" t="s">
        <v>1537</v>
      </c>
      <c r="M1158" s="3" t="s">
        <v>213</v>
      </c>
      <c r="N1158" s="72" t="s">
        <v>74</v>
      </c>
      <c r="O1158" s="64" t="s">
        <v>38</v>
      </c>
      <c r="P1158" s="15" t="s">
        <v>47</v>
      </c>
      <c r="Q1158" s="306" t="s">
        <v>94</v>
      </c>
      <c r="R1158" s="93" t="s">
        <v>26</v>
      </c>
      <c r="S1158" s="307">
        <v>50</v>
      </c>
      <c r="T1158" s="18">
        <v>2856</v>
      </c>
      <c r="U1158" s="291">
        <f t="shared" si="39"/>
        <v>142800</v>
      </c>
      <c r="V1158" s="305">
        <f t="shared" si="40"/>
        <v>159936.00000000003</v>
      </c>
      <c r="W1158" s="67" t="s">
        <v>75</v>
      </c>
      <c r="X1158" s="10" t="s">
        <v>32</v>
      </c>
      <c r="Y1158" s="308"/>
      <c r="Z1158" s="273"/>
      <c r="AA1158" s="273"/>
      <c r="AB1158" s="273"/>
      <c r="AC1158" s="273"/>
      <c r="AD1158" s="273"/>
      <c r="AE1158" s="273"/>
      <c r="AF1158" s="273"/>
      <c r="AG1158" s="273"/>
      <c r="AH1158" s="273"/>
      <c r="AI1158" s="273"/>
      <c r="AJ1158" s="273"/>
      <c r="AK1158" s="273"/>
      <c r="AL1158" s="273"/>
    </row>
    <row r="1159" spans="2:38" s="274" customFormat="1" ht="63.75">
      <c r="B1159" s="65" t="s">
        <v>2086</v>
      </c>
      <c r="C1159" s="66" t="s">
        <v>14</v>
      </c>
      <c r="D1159" s="3" t="s">
        <v>2087</v>
      </c>
      <c r="E1159" s="3" t="s">
        <v>2088</v>
      </c>
      <c r="F1159" s="3" t="s">
        <v>2089</v>
      </c>
      <c r="G1159" s="308"/>
      <c r="H1159" s="93" t="s">
        <v>33</v>
      </c>
      <c r="I1159" s="69">
        <v>0</v>
      </c>
      <c r="J1159" s="70">
        <v>470000000</v>
      </c>
      <c r="K1159" s="71" t="s">
        <v>31</v>
      </c>
      <c r="L1159" s="15" t="s">
        <v>1537</v>
      </c>
      <c r="M1159" s="3" t="s">
        <v>213</v>
      </c>
      <c r="N1159" s="72" t="s">
        <v>74</v>
      </c>
      <c r="O1159" s="64" t="s">
        <v>38</v>
      </c>
      <c r="P1159" s="15" t="s">
        <v>47</v>
      </c>
      <c r="Q1159" s="306" t="s">
        <v>94</v>
      </c>
      <c r="R1159" s="93" t="s">
        <v>26</v>
      </c>
      <c r="S1159" s="307">
        <v>50</v>
      </c>
      <c r="T1159" s="18">
        <v>2545</v>
      </c>
      <c r="U1159" s="291">
        <f t="shared" si="39"/>
        <v>127250</v>
      </c>
      <c r="V1159" s="305">
        <f t="shared" si="40"/>
        <v>142520</v>
      </c>
      <c r="W1159" s="67" t="s">
        <v>75</v>
      </c>
      <c r="X1159" s="10" t="s">
        <v>32</v>
      </c>
      <c r="Y1159" s="308"/>
      <c r="Z1159" s="273"/>
      <c r="AA1159" s="273"/>
      <c r="AB1159" s="273"/>
      <c r="AC1159" s="273"/>
      <c r="AD1159" s="273"/>
      <c r="AE1159" s="273"/>
      <c r="AF1159" s="273"/>
      <c r="AG1159" s="273"/>
      <c r="AH1159" s="273"/>
      <c r="AI1159" s="273"/>
      <c r="AJ1159" s="273"/>
      <c r="AK1159" s="273"/>
      <c r="AL1159" s="273"/>
    </row>
    <row r="1160" spans="2:38" s="274" customFormat="1" ht="63.75">
      <c r="B1160" s="65" t="s">
        <v>2090</v>
      </c>
      <c r="C1160" s="66" t="s">
        <v>14</v>
      </c>
      <c r="D1160" s="3" t="s">
        <v>2091</v>
      </c>
      <c r="E1160" s="3" t="s">
        <v>2092</v>
      </c>
      <c r="F1160" s="3" t="s">
        <v>2093</v>
      </c>
      <c r="G1160" s="308"/>
      <c r="H1160" s="93" t="s">
        <v>33</v>
      </c>
      <c r="I1160" s="69">
        <v>0</v>
      </c>
      <c r="J1160" s="70">
        <v>470000000</v>
      </c>
      <c r="K1160" s="71" t="s">
        <v>31</v>
      </c>
      <c r="L1160" s="15" t="s">
        <v>1537</v>
      </c>
      <c r="M1160" s="3" t="s">
        <v>213</v>
      </c>
      <c r="N1160" s="72" t="s">
        <v>74</v>
      </c>
      <c r="O1160" s="64" t="s">
        <v>38</v>
      </c>
      <c r="P1160" s="15" t="s">
        <v>47</v>
      </c>
      <c r="Q1160" s="306" t="s">
        <v>94</v>
      </c>
      <c r="R1160" s="93" t="s">
        <v>26</v>
      </c>
      <c r="S1160" s="307">
        <v>160</v>
      </c>
      <c r="T1160" s="18">
        <v>5875</v>
      </c>
      <c r="U1160" s="291">
        <f t="shared" si="39"/>
        <v>940000</v>
      </c>
      <c r="V1160" s="305">
        <f t="shared" si="40"/>
        <v>1052800</v>
      </c>
      <c r="W1160" s="67" t="s">
        <v>75</v>
      </c>
      <c r="X1160" s="10" t="s">
        <v>32</v>
      </c>
      <c r="Y1160" s="308"/>
      <c r="Z1160" s="273"/>
      <c r="AA1160" s="273"/>
      <c r="AB1160" s="273"/>
      <c r="AC1160" s="273"/>
      <c r="AD1160" s="273"/>
      <c r="AE1160" s="273"/>
      <c r="AF1160" s="273"/>
      <c r="AG1160" s="273"/>
      <c r="AH1160" s="273"/>
      <c r="AI1160" s="273"/>
      <c r="AJ1160" s="273"/>
      <c r="AK1160" s="273"/>
      <c r="AL1160" s="273"/>
    </row>
    <row r="1161" spans="2:38" s="274" customFormat="1" ht="63.75">
      <c r="B1161" s="65" t="s">
        <v>2094</v>
      </c>
      <c r="C1161" s="66" t="s">
        <v>14</v>
      </c>
      <c r="D1161" s="3" t="s">
        <v>2095</v>
      </c>
      <c r="E1161" s="3" t="s">
        <v>2096</v>
      </c>
      <c r="F1161" s="3" t="s">
        <v>2097</v>
      </c>
      <c r="G1161" s="308"/>
      <c r="H1161" s="93" t="s">
        <v>33</v>
      </c>
      <c r="I1161" s="69">
        <v>0</v>
      </c>
      <c r="J1161" s="70">
        <v>470000000</v>
      </c>
      <c r="K1161" s="71" t="s">
        <v>31</v>
      </c>
      <c r="L1161" s="15" t="s">
        <v>1537</v>
      </c>
      <c r="M1161" s="3" t="s">
        <v>213</v>
      </c>
      <c r="N1161" s="72" t="s">
        <v>74</v>
      </c>
      <c r="O1161" s="64" t="s">
        <v>38</v>
      </c>
      <c r="P1161" s="15" t="s">
        <v>47</v>
      </c>
      <c r="Q1161" s="306" t="s">
        <v>94</v>
      </c>
      <c r="R1161" s="93" t="s">
        <v>26</v>
      </c>
      <c r="S1161" s="307">
        <v>1</v>
      </c>
      <c r="T1161" s="18">
        <v>43839.4</v>
      </c>
      <c r="U1161" s="291">
        <f t="shared" si="39"/>
        <v>43839.4</v>
      </c>
      <c r="V1161" s="305">
        <f t="shared" si="40"/>
        <v>49100.128000000004</v>
      </c>
      <c r="W1161" s="67" t="s">
        <v>75</v>
      </c>
      <c r="X1161" s="10" t="s">
        <v>32</v>
      </c>
      <c r="Y1161" s="308"/>
      <c r="Z1161" s="273"/>
      <c r="AA1161" s="273"/>
      <c r="AB1161" s="273"/>
      <c r="AC1161" s="273"/>
      <c r="AD1161" s="273"/>
      <c r="AE1161" s="273"/>
      <c r="AF1161" s="273"/>
      <c r="AG1161" s="273"/>
      <c r="AH1161" s="273"/>
      <c r="AI1161" s="273"/>
      <c r="AJ1161" s="273"/>
      <c r="AK1161" s="273"/>
      <c r="AL1161" s="273"/>
    </row>
    <row r="1162" spans="2:38" s="274" customFormat="1" ht="63.75">
      <c r="B1162" s="65" t="s">
        <v>2098</v>
      </c>
      <c r="C1162" s="66" t="s">
        <v>14</v>
      </c>
      <c r="D1162" s="3" t="s">
        <v>2099</v>
      </c>
      <c r="E1162" s="3" t="s">
        <v>2100</v>
      </c>
      <c r="F1162" s="3" t="s">
        <v>2101</v>
      </c>
      <c r="G1162" s="308"/>
      <c r="H1162" s="93" t="s">
        <v>33</v>
      </c>
      <c r="I1162" s="69">
        <v>0</v>
      </c>
      <c r="J1162" s="70">
        <v>470000000</v>
      </c>
      <c r="K1162" s="71" t="s">
        <v>31</v>
      </c>
      <c r="L1162" s="15" t="s">
        <v>1537</v>
      </c>
      <c r="M1162" s="3" t="s">
        <v>213</v>
      </c>
      <c r="N1162" s="72" t="s">
        <v>74</v>
      </c>
      <c r="O1162" s="64" t="s">
        <v>38</v>
      </c>
      <c r="P1162" s="15" t="s">
        <v>37</v>
      </c>
      <c r="Q1162" s="306" t="s">
        <v>94</v>
      </c>
      <c r="R1162" s="93" t="s">
        <v>26</v>
      </c>
      <c r="S1162" s="307">
        <v>1</v>
      </c>
      <c r="T1162" s="18">
        <v>21919.6</v>
      </c>
      <c r="U1162" s="291">
        <f t="shared" si="39"/>
        <v>21919.6</v>
      </c>
      <c r="V1162" s="305">
        <f t="shared" si="40"/>
        <v>24549.952</v>
      </c>
      <c r="W1162" s="67" t="s">
        <v>75</v>
      </c>
      <c r="X1162" s="10" t="s">
        <v>32</v>
      </c>
      <c r="Y1162" s="308"/>
      <c r="Z1162" s="273"/>
      <c r="AA1162" s="273"/>
      <c r="AB1162" s="273"/>
      <c r="AC1162" s="273"/>
      <c r="AD1162" s="273"/>
      <c r="AE1162" s="273"/>
      <c r="AF1162" s="273"/>
      <c r="AG1162" s="273"/>
      <c r="AH1162" s="273"/>
      <c r="AI1162" s="273"/>
      <c r="AJ1162" s="273"/>
      <c r="AK1162" s="273"/>
      <c r="AL1162" s="273"/>
    </row>
    <row r="1163" spans="2:38" s="274" customFormat="1" ht="76.5">
      <c r="B1163" s="65" t="s">
        <v>2102</v>
      </c>
      <c r="C1163" s="66" t="s">
        <v>14</v>
      </c>
      <c r="D1163" s="3" t="s">
        <v>1853</v>
      </c>
      <c r="E1163" s="3" t="s">
        <v>195</v>
      </c>
      <c r="F1163" s="3" t="s">
        <v>2103</v>
      </c>
      <c r="G1163" s="15"/>
      <c r="H1163" s="15" t="s">
        <v>33</v>
      </c>
      <c r="I1163" s="69">
        <v>0</v>
      </c>
      <c r="J1163" s="70">
        <v>470000000</v>
      </c>
      <c r="K1163" s="71" t="s">
        <v>31</v>
      </c>
      <c r="L1163" s="18" t="s">
        <v>1962</v>
      </c>
      <c r="M1163" s="3" t="s">
        <v>1963</v>
      </c>
      <c r="N1163" s="72" t="s">
        <v>74</v>
      </c>
      <c r="O1163" s="64" t="s">
        <v>1957</v>
      </c>
      <c r="P1163" s="15" t="s">
        <v>997</v>
      </c>
      <c r="Q1163" s="73">
        <v>796</v>
      </c>
      <c r="R1163" s="15" t="s">
        <v>26</v>
      </c>
      <c r="S1163" s="74">
        <v>40</v>
      </c>
      <c r="T1163" s="301">
        <v>1862.628</v>
      </c>
      <c r="U1163" s="95">
        <f t="shared" si="39"/>
        <v>74505.12</v>
      </c>
      <c r="V1163" s="14">
        <f t="shared" si="40"/>
        <v>83445.7344</v>
      </c>
      <c r="W1163" s="67" t="s">
        <v>75</v>
      </c>
      <c r="X1163" s="10" t="s">
        <v>32</v>
      </c>
      <c r="Y1163" s="67"/>
      <c r="Z1163" s="273"/>
      <c r="AA1163" s="273"/>
      <c r="AB1163" s="273"/>
      <c r="AC1163" s="273"/>
      <c r="AD1163" s="273"/>
      <c r="AE1163" s="273"/>
      <c r="AF1163" s="273"/>
      <c r="AG1163" s="273"/>
      <c r="AH1163" s="273"/>
      <c r="AI1163" s="273"/>
      <c r="AJ1163" s="273"/>
      <c r="AK1163" s="273"/>
      <c r="AL1163" s="273"/>
    </row>
    <row r="1164" spans="2:38" s="274" customFormat="1" ht="76.5">
      <c r="B1164" s="65" t="s">
        <v>2104</v>
      </c>
      <c r="C1164" s="66" t="s">
        <v>14</v>
      </c>
      <c r="D1164" s="3" t="s">
        <v>204</v>
      </c>
      <c r="E1164" s="3" t="s">
        <v>195</v>
      </c>
      <c r="F1164" s="3" t="s">
        <v>2105</v>
      </c>
      <c r="G1164" s="15"/>
      <c r="H1164" s="15" t="s">
        <v>33</v>
      </c>
      <c r="I1164" s="69">
        <v>0</v>
      </c>
      <c r="J1164" s="70">
        <v>470000000</v>
      </c>
      <c r="K1164" s="71" t="s">
        <v>31</v>
      </c>
      <c r="L1164" s="18" t="s">
        <v>1962</v>
      </c>
      <c r="M1164" s="3" t="s">
        <v>1963</v>
      </c>
      <c r="N1164" s="72" t="s">
        <v>74</v>
      </c>
      <c r="O1164" s="64" t="s">
        <v>1957</v>
      </c>
      <c r="P1164" s="15" t="s">
        <v>997</v>
      </c>
      <c r="Q1164" s="73">
        <v>796</v>
      </c>
      <c r="R1164" s="15" t="s">
        <v>26</v>
      </c>
      <c r="S1164" s="74">
        <v>40</v>
      </c>
      <c r="T1164" s="301">
        <v>1262.6879999999999</v>
      </c>
      <c r="U1164" s="95">
        <f t="shared" si="39"/>
        <v>50507.52</v>
      </c>
      <c r="V1164" s="14">
        <f t="shared" si="40"/>
        <v>56568.4224</v>
      </c>
      <c r="W1164" s="67" t="s">
        <v>75</v>
      </c>
      <c r="X1164" s="10" t="s">
        <v>32</v>
      </c>
      <c r="Y1164" s="67"/>
      <c r="Z1164" s="273"/>
      <c r="AA1164" s="273"/>
      <c r="AB1164" s="273"/>
      <c r="AC1164" s="273"/>
      <c r="AD1164" s="273"/>
      <c r="AE1164" s="273"/>
      <c r="AF1164" s="273"/>
      <c r="AG1164" s="273"/>
      <c r="AH1164" s="273"/>
      <c r="AI1164" s="273"/>
      <c r="AJ1164" s="273"/>
      <c r="AK1164" s="273"/>
      <c r="AL1164" s="273"/>
    </row>
    <row r="1165" spans="2:38" s="274" customFormat="1" ht="76.5">
      <c r="B1165" s="65" t="s">
        <v>2106</v>
      </c>
      <c r="C1165" s="66" t="s">
        <v>14</v>
      </c>
      <c r="D1165" s="3" t="s">
        <v>2107</v>
      </c>
      <c r="E1165" s="3" t="s">
        <v>195</v>
      </c>
      <c r="F1165" s="3" t="s">
        <v>2108</v>
      </c>
      <c r="G1165" s="15"/>
      <c r="H1165" s="15" t="s">
        <v>33</v>
      </c>
      <c r="I1165" s="69">
        <v>0</v>
      </c>
      <c r="J1165" s="70">
        <v>470000000</v>
      </c>
      <c r="K1165" s="71" t="s">
        <v>31</v>
      </c>
      <c r="L1165" s="18" t="s">
        <v>1962</v>
      </c>
      <c r="M1165" s="3" t="s">
        <v>1963</v>
      </c>
      <c r="N1165" s="72" t="s">
        <v>74</v>
      </c>
      <c r="O1165" s="64" t="s">
        <v>1957</v>
      </c>
      <c r="P1165" s="15" t="s">
        <v>997</v>
      </c>
      <c r="Q1165" s="73">
        <v>796</v>
      </c>
      <c r="R1165" s="15" t="s">
        <v>26</v>
      </c>
      <c r="S1165" s="74">
        <v>50</v>
      </c>
      <c r="T1165" s="301">
        <v>861.12</v>
      </c>
      <c r="U1165" s="95">
        <f t="shared" si="39"/>
        <v>43056</v>
      </c>
      <c r="V1165" s="14">
        <f t="shared" si="40"/>
        <v>48222.72</v>
      </c>
      <c r="W1165" s="67" t="s">
        <v>75</v>
      </c>
      <c r="X1165" s="10" t="s">
        <v>32</v>
      </c>
      <c r="Y1165" s="67"/>
      <c r="Z1165" s="273"/>
      <c r="AA1165" s="273"/>
      <c r="AB1165" s="273"/>
      <c r="AC1165" s="273"/>
      <c r="AD1165" s="273"/>
      <c r="AE1165" s="273"/>
      <c r="AF1165" s="273"/>
      <c r="AG1165" s="273"/>
      <c r="AH1165" s="273"/>
      <c r="AI1165" s="273"/>
      <c r="AJ1165" s="273"/>
      <c r="AK1165" s="273"/>
      <c r="AL1165" s="273"/>
    </row>
    <row r="1166" spans="2:38" s="274" customFormat="1" ht="76.5">
      <c r="B1166" s="65" t="s">
        <v>2109</v>
      </c>
      <c r="C1166" s="66" t="s">
        <v>14</v>
      </c>
      <c r="D1166" s="3" t="s">
        <v>2110</v>
      </c>
      <c r="E1166" s="3" t="s">
        <v>1840</v>
      </c>
      <c r="F1166" s="3" t="s">
        <v>2111</v>
      </c>
      <c r="G1166" s="92"/>
      <c r="H1166" s="92" t="s">
        <v>33</v>
      </c>
      <c r="I1166" s="309">
        <v>0</v>
      </c>
      <c r="J1166" s="70">
        <v>470000000</v>
      </c>
      <c r="K1166" s="71" t="s">
        <v>31</v>
      </c>
      <c r="L1166" s="18" t="s">
        <v>1962</v>
      </c>
      <c r="M1166" s="3" t="s">
        <v>1963</v>
      </c>
      <c r="N1166" s="72" t="s">
        <v>74</v>
      </c>
      <c r="O1166" s="64" t="s">
        <v>1957</v>
      </c>
      <c r="P1166" s="15" t="s">
        <v>997</v>
      </c>
      <c r="Q1166" s="73">
        <v>796</v>
      </c>
      <c r="R1166" s="15" t="s">
        <v>26</v>
      </c>
      <c r="S1166" s="74">
        <v>2</v>
      </c>
      <c r="T1166" s="301">
        <v>263651.07</v>
      </c>
      <c r="U1166" s="95">
        <f t="shared" si="39"/>
        <v>527302.14</v>
      </c>
      <c r="V1166" s="14">
        <f t="shared" si="40"/>
        <v>590578.3968000001</v>
      </c>
      <c r="W1166" s="67" t="s">
        <v>75</v>
      </c>
      <c r="X1166" s="10" t="s">
        <v>32</v>
      </c>
      <c r="Y1166" s="67"/>
      <c r="Z1166" s="273"/>
      <c r="AA1166" s="273"/>
      <c r="AB1166" s="273"/>
      <c r="AC1166" s="273"/>
      <c r="AD1166" s="273"/>
      <c r="AE1166" s="273"/>
      <c r="AF1166" s="273"/>
      <c r="AG1166" s="273"/>
      <c r="AH1166" s="273"/>
      <c r="AI1166" s="273"/>
      <c r="AJ1166" s="273"/>
      <c r="AK1166" s="273"/>
      <c r="AL1166" s="273"/>
    </row>
    <row r="1167" spans="2:38" s="274" customFormat="1" ht="76.5">
      <c r="B1167" s="65" t="s">
        <v>2112</v>
      </c>
      <c r="C1167" s="66" t="s">
        <v>14</v>
      </c>
      <c r="D1167" s="3" t="s">
        <v>2113</v>
      </c>
      <c r="E1167" s="3" t="s">
        <v>2114</v>
      </c>
      <c r="F1167" s="3" t="s">
        <v>2115</v>
      </c>
      <c r="G1167" s="15" t="s">
        <v>2116</v>
      </c>
      <c r="H1167" s="15" t="s">
        <v>33</v>
      </c>
      <c r="I1167" s="69">
        <v>0</v>
      </c>
      <c r="J1167" s="70">
        <v>470000000</v>
      </c>
      <c r="K1167" s="71" t="s">
        <v>31</v>
      </c>
      <c r="L1167" s="18" t="s">
        <v>1962</v>
      </c>
      <c r="M1167" s="3" t="s">
        <v>1963</v>
      </c>
      <c r="N1167" s="72" t="s">
        <v>74</v>
      </c>
      <c r="O1167" s="64" t="s">
        <v>1957</v>
      </c>
      <c r="P1167" s="15" t="s">
        <v>997</v>
      </c>
      <c r="Q1167" s="73">
        <v>796</v>
      </c>
      <c r="R1167" s="15" t="s">
        <v>26</v>
      </c>
      <c r="S1167" s="74">
        <v>5</v>
      </c>
      <c r="T1167" s="301">
        <v>23400</v>
      </c>
      <c r="U1167" s="14">
        <f t="shared" si="39"/>
        <v>117000</v>
      </c>
      <c r="V1167" s="14">
        <f t="shared" si="40"/>
        <v>131040.00000000001</v>
      </c>
      <c r="W1167" s="67" t="s">
        <v>75</v>
      </c>
      <c r="X1167" s="10" t="s">
        <v>32</v>
      </c>
      <c r="Y1167" s="67"/>
      <c r="Z1167" s="273"/>
      <c r="AA1167" s="273"/>
      <c r="AB1167" s="273"/>
      <c r="AC1167" s="273"/>
      <c r="AD1167" s="273"/>
      <c r="AE1167" s="273"/>
      <c r="AF1167" s="273"/>
      <c r="AG1167" s="273"/>
      <c r="AH1167" s="273"/>
      <c r="AI1167" s="273"/>
      <c r="AJ1167" s="273"/>
      <c r="AK1167" s="273"/>
      <c r="AL1167" s="273"/>
    </row>
    <row r="1168" spans="2:38" s="274" customFormat="1" ht="76.5">
      <c r="B1168" s="65" t="s">
        <v>2117</v>
      </c>
      <c r="C1168" s="66" t="s">
        <v>14</v>
      </c>
      <c r="D1168" s="3" t="s">
        <v>2118</v>
      </c>
      <c r="E1168" s="3" t="s">
        <v>2119</v>
      </c>
      <c r="F1168" s="3" t="s">
        <v>2120</v>
      </c>
      <c r="G1168" s="15" t="s">
        <v>2121</v>
      </c>
      <c r="H1168" s="15" t="s">
        <v>33</v>
      </c>
      <c r="I1168" s="69">
        <v>0</v>
      </c>
      <c r="J1168" s="70">
        <v>470000000</v>
      </c>
      <c r="K1168" s="71" t="s">
        <v>31</v>
      </c>
      <c r="L1168" s="18" t="s">
        <v>1962</v>
      </c>
      <c r="M1168" s="3" t="s">
        <v>1963</v>
      </c>
      <c r="N1168" s="72" t="s">
        <v>74</v>
      </c>
      <c r="O1168" s="64" t="s">
        <v>1957</v>
      </c>
      <c r="P1168" s="15" t="s">
        <v>997</v>
      </c>
      <c r="Q1168" s="73">
        <v>796</v>
      </c>
      <c r="R1168" s="15" t="s">
        <v>26</v>
      </c>
      <c r="S1168" s="74">
        <v>5</v>
      </c>
      <c r="T1168" s="301">
        <v>33600</v>
      </c>
      <c r="U1168" s="14">
        <f t="shared" si="39"/>
        <v>168000</v>
      </c>
      <c r="V1168" s="14">
        <f t="shared" si="40"/>
        <v>188160.00000000003</v>
      </c>
      <c r="W1168" s="67" t="s">
        <v>75</v>
      </c>
      <c r="X1168" s="10" t="s">
        <v>32</v>
      </c>
      <c r="Y1168" s="67"/>
      <c r="Z1168" s="273"/>
      <c r="AA1168" s="273"/>
      <c r="AB1168" s="273"/>
      <c r="AC1168" s="273"/>
      <c r="AD1168" s="273"/>
      <c r="AE1168" s="273"/>
      <c r="AF1168" s="273"/>
      <c r="AG1168" s="273"/>
      <c r="AH1168" s="273"/>
      <c r="AI1168" s="273"/>
      <c r="AJ1168" s="273"/>
      <c r="AK1168" s="273"/>
      <c r="AL1168" s="273"/>
    </row>
    <row r="1169" spans="2:38" s="274" customFormat="1" ht="63.75">
      <c r="B1169" s="65" t="s">
        <v>2122</v>
      </c>
      <c r="C1169" s="66" t="s">
        <v>14</v>
      </c>
      <c r="D1169" s="3" t="s">
        <v>2123</v>
      </c>
      <c r="E1169" s="3" t="s">
        <v>2124</v>
      </c>
      <c r="F1169" s="3" t="s">
        <v>2125</v>
      </c>
      <c r="G1169" s="15" t="s">
        <v>2126</v>
      </c>
      <c r="H1169" s="15" t="s">
        <v>33</v>
      </c>
      <c r="I1169" s="302">
        <v>0</v>
      </c>
      <c r="J1169" s="70">
        <v>470000000</v>
      </c>
      <c r="K1169" s="71" t="s">
        <v>31</v>
      </c>
      <c r="L1169" s="18" t="s">
        <v>1962</v>
      </c>
      <c r="M1169" s="3" t="s">
        <v>1963</v>
      </c>
      <c r="N1169" s="72" t="s">
        <v>74</v>
      </c>
      <c r="O1169" s="64" t="s">
        <v>1964</v>
      </c>
      <c r="P1169" s="15" t="s">
        <v>89</v>
      </c>
      <c r="Q1169" s="73">
        <v>796</v>
      </c>
      <c r="R1169" s="15" t="s">
        <v>26</v>
      </c>
      <c r="S1169" s="76">
        <v>1</v>
      </c>
      <c r="T1169" s="301">
        <v>985000</v>
      </c>
      <c r="U1169" s="14">
        <f t="shared" si="39"/>
        <v>985000</v>
      </c>
      <c r="V1169" s="14">
        <f t="shared" si="40"/>
        <v>1103200</v>
      </c>
      <c r="W1169" s="67" t="s">
        <v>75</v>
      </c>
      <c r="X1169" s="10" t="s">
        <v>32</v>
      </c>
      <c r="Y1169" s="67"/>
      <c r="Z1169" s="273"/>
      <c r="AA1169" s="273"/>
      <c r="AB1169" s="273"/>
      <c r="AC1169" s="273"/>
      <c r="AD1169" s="273"/>
      <c r="AE1169" s="273"/>
      <c r="AF1169" s="273"/>
      <c r="AG1169" s="273"/>
      <c r="AH1169" s="273"/>
      <c r="AI1169" s="273"/>
      <c r="AJ1169" s="273"/>
      <c r="AK1169" s="273"/>
      <c r="AL1169" s="273"/>
    </row>
    <row r="1170" spans="2:38" s="274" customFormat="1" ht="63.75">
      <c r="B1170" s="65" t="s">
        <v>2127</v>
      </c>
      <c r="C1170" s="66" t="s">
        <v>14</v>
      </c>
      <c r="D1170" s="3" t="s">
        <v>2128</v>
      </c>
      <c r="E1170" s="3" t="s">
        <v>2129</v>
      </c>
      <c r="F1170" s="3" t="s">
        <v>2130</v>
      </c>
      <c r="G1170" s="15" t="s">
        <v>2126</v>
      </c>
      <c r="H1170" s="15" t="s">
        <v>33</v>
      </c>
      <c r="I1170" s="302">
        <v>0</v>
      </c>
      <c r="J1170" s="70">
        <v>470000000</v>
      </c>
      <c r="K1170" s="71" t="s">
        <v>31</v>
      </c>
      <c r="L1170" s="18" t="s">
        <v>1962</v>
      </c>
      <c r="M1170" s="3" t="s">
        <v>1963</v>
      </c>
      <c r="N1170" s="72" t="s">
        <v>74</v>
      </c>
      <c r="O1170" s="64" t="s">
        <v>1964</v>
      </c>
      <c r="P1170" s="15" t="s">
        <v>89</v>
      </c>
      <c r="Q1170" s="73">
        <v>796</v>
      </c>
      <c r="R1170" s="15" t="s">
        <v>26</v>
      </c>
      <c r="S1170" s="76">
        <v>2</v>
      </c>
      <c r="T1170" s="301">
        <v>6165</v>
      </c>
      <c r="U1170" s="14">
        <f t="shared" si="39"/>
        <v>12330</v>
      </c>
      <c r="V1170" s="14">
        <f t="shared" si="40"/>
        <v>13809.600000000002</v>
      </c>
      <c r="W1170" s="67" t="s">
        <v>75</v>
      </c>
      <c r="X1170" s="10" t="s">
        <v>32</v>
      </c>
      <c r="Y1170" s="67"/>
      <c r="Z1170" s="273"/>
      <c r="AA1170" s="273"/>
      <c r="AB1170" s="273"/>
      <c r="AC1170" s="273"/>
      <c r="AD1170" s="273"/>
      <c r="AE1170" s="273"/>
      <c r="AF1170" s="273"/>
      <c r="AG1170" s="273"/>
      <c r="AH1170" s="273"/>
      <c r="AI1170" s="273"/>
      <c r="AJ1170" s="273"/>
      <c r="AK1170" s="273"/>
      <c r="AL1170" s="273"/>
    </row>
    <row r="1171" spans="2:38" s="274" customFormat="1" ht="63.75">
      <c r="B1171" s="65" t="s">
        <v>2131</v>
      </c>
      <c r="C1171" s="66" t="s">
        <v>14</v>
      </c>
      <c r="D1171" s="3" t="s">
        <v>2132</v>
      </c>
      <c r="E1171" s="3" t="s">
        <v>2124</v>
      </c>
      <c r="F1171" s="3" t="s">
        <v>2133</v>
      </c>
      <c r="G1171" s="15" t="s">
        <v>2126</v>
      </c>
      <c r="H1171" s="15" t="s">
        <v>33</v>
      </c>
      <c r="I1171" s="302">
        <v>0</v>
      </c>
      <c r="J1171" s="70">
        <v>470000000</v>
      </c>
      <c r="K1171" s="71" t="s">
        <v>31</v>
      </c>
      <c r="L1171" s="18" t="s">
        <v>1962</v>
      </c>
      <c r="M1171" s="3" t="s">
        <v>1963</v>
      </c>
      <c r="N1171" s="72" t="s">
        <v>74</v>
      </c>
      <c r="O1171" s="64" t="s">
        <v>1964</v>
      </c>
      <c r="P1171" s="15" t="s">
        <v>89</v>
      </c>
      <c r="Q1171" s="73">
        <v>796</v>
      </c>
      <c r="R1171" s="15" t="s">
        <v>26</v>
      </c>
      <c r="S1171" s="76">
        <v>1</v>
      </c>
      <c r="T1171" s="301">
        <v>461500</v>
      </c>
      <c r="U1171" s="14">
        <f t="shared" si="39"/>
        <v>461500</v>
      </c>
      <c r="V1171" s="14">
        <f t="shared" si="40"/>
        <v>516880.00000000006</v>
      </c>
      <c r="W1171" s="67" t="s">
        <v>75</v>
      </c>
      <c r="X1171" s="10" t="s">
        <v>32</v>
      </c>
      <c r="Y1171" s="67"/>
      <c r="Z1171" s="273"/>
      <c r="AA1171" s="273"/>
      <c r="AB1171" s="273"/>
      <c r="AC1171" s="273"/>
      <c r="AD1171" s="273"/>
      <c r="AE1171" s="273"/>
      <c r="AF1171" s="273"/>
      <c r="AG1171" s="273"/>
      <c r="AH1171" s="273"/>
      <c r="AI1171" s="273"/>
      <c r="AJ1171" s="273"/>
      <c r="AK1171" s="273"/>
      <c r="AL1171" s="273"/>
    </row>
    <row r="1172" spans="2:38" s="274" customFormat="1" ht="63.75">
      <c r="B1172" s="65" t="s">
        <v>2134</v>
      </c>
      <c r="C1172" s="66" t="s">
        <v>14</v>
      </c>
      <c r="D1172" s="3" t="s">
        <v>2135</v>
      </c>
      <c r="E1172" s="3" t="s">
        <v>2136</v>
      </c>
      <c r="F1172" s="3" t="s">
        <v>2137</v>
      </c>
      <c r="G1172" s="310" t="s">
        <v>2138</v>
      </c>
      <c r="H1172" s="15" t="s">
        <v>30</v>
      </c>
      <c r="I1172" s="302">
        <v>0</v>
      </c>
      <c r="J1172" s="70">
        <v>470000000</v>
      </c>
      <c r="K1172" s="71" t="s">
        <v>31</v>
      </c>
      <c r="L1172" s="18" t="s">
        <v>1962</v>
      </c>
      <c r="M1172" s="3" t="s">
        <v>1963</v>
      </c>
      <c r="N1172" s="72" t="s">
        <v>74</v>
      </c>
      <c r="O1172" s="64" t="s">
        <v>1964</v>
      </c>
      <c r="P1172" s="15" t="s">
        <v>89</v>
      </c>
      <c r="Q1172" s="73">
        <v>796</v>
      </c>
      <c r="R1172" s="15" t="s">
        <v>26</v>
      </c>
      <c r="S1172" s="76">
        <v>2</v>
      </c>
      <c r="T1172" s="301">
        <v>3300000</v>
      </c>
      <c r="U1172" s="14">
        <f t="shared" si="39"/>
        <v>6600000</v>
      </c>
      <c r="V1172" s="14">
        <f t="shared" si="40"/>
        <v>7392000.000000001</v>
      </c>
      <c r="W1172" s="67" t="s">
        <v>75</v>
      </c>
      <c r="X1172" s="10" t="s">
        <v>32</v>
      </c>
      <c r="Y1172" s="67"/>
      <c r="Z1172" s="273"/>
      <c r="AA1172" s="273"/>
      <c r="AB1172" s="273"/>
      <c r="AC1172" s="273"/>
      <c r="AD1172" s="273"/>
      <c r="AE1172" s="273"/>
      <c r="AF1172" s="273"/>
      <c r="AG1172" s="273"/>
      <c r="AH1172" s="273"/>
      <c r="AI1172" s="273"/>
      <c r="AJ1172" s="273"/>
      <c r="AK1172" s="273"/>
      <c r="AL1172" s="273"/>
    </row>
    <row r="1173" spans="2:38" s="274" customFormat="1" ht="63.75">
      <c r="B1173" s="65" t="s">
        <v>2139</v>
      </c>
      <c r="C1173" s="66" t="s">
        <v>14</v>
      </c>
      <c r="D1173" s="3" t="s">
        <v>2135</v>
      </c>
      <c r="E1173" s="3" t="s">
        <v>2136</v>
      </c>
      <c r="F1173" s="3" t="s">
        <v>2137</v>
      </c>
      <c r="G1173" s="310" t="s">
        <v>2140</v>
      </c>
      <c r="H1173" s="15" t="s">
        <v>30</v>
      </c>
      <c r="I1173" s="302">
        <v>0</v>
      </c>
      <c r="J1173" s="70">
        <v>470000000</v>
      </c>
      <c r="K1173" s="71" t="s">
        <v>31</v>
      </c>
      <c r="L1173" s="18" t="s">
        <v>1962</v>
      </c>
      <c r="M1173" s="3" t="s">
        <v>1963</v>
      </c>
      <c r="N1173" s="72" t="s">
        <v>74</v>
      </c>
      <c r="O1173" s="64" t="s">
        <v>1964</v>
      </c>
      <c r="P1173" s="15" t="s">
        <v>89</v>
      </c>
      <c r="Q1173" s="73">
        <v>796</v>
      </c>
      <c r="R1173" s="15" t="s">
        <v>26</v>
      </c>
      <c r="S1173" s="76">
        <v>1</v>
      </c>
      <c r="T1173" s="301">
        <v>1700000</v>
      </c>
      <c r="U1173" s="14">
        <f t="shared" si="39"/>
        <v>1700000</v>
      </c>
      <c r="V1173" s="14">
        <f t="shared" si="40"/>
        <v>1904000.0000000002</v>
      </c>
      <c r="W1173" s="67" t="s">
        <v>75</v>
      </c>
      <c r="X1173" s="10" t="s">
        <v>32</v>
      </c>
      <c r="Y1173" s="67"/>
      <c r="Z1173" s="273"/>
      <c r="AA1173" s="273"/>
      <c r="AB1173" s="273"/>
      <c r="AC1173" s="273"/>
      <c r="AD1173" s="273"/>
      <c r="AE1173" s="273"/>
      <c r="AF1173" s="273"/>
      <c r="AG1173" s="273"/>
      <c r="AH1173" s="273"/>
      <c r="AI1173" s="273"/>
      <c r="AJ1173" s="273"/>
      <c r="AK1173" s="273"/>
      <c r="AL1173" s="273"/>
    </row>
    <row r="1174" spans="2:38" s="274" customFormat="1" ht="63.75">
      <c r="B1174" s="65" t="s">
        <v>2141</v>
      </c>
      <c r="C1174" s="66" t="s">
        <v>14</v>
      </c>
      <c r="D1174" s="3" t="s">
        <v>2135</v>
      </c>
      <c r="E1174" s="3" t="s">
        <v>2136</v>
      </c>
      <c r="F1174" s="3" t="s">
        <v>2137</v>
      </c>
      <c r="G1174" s="310" t="s">
        <v>2142</v>
      </c>
      <c r="H1174" s="15" t="s">
        <v>30</v>
      </c>
      <c r="I1174" s="302">
        <v>0</v>
      </c>
      <c r="J1174" s="70">
        <v>470000000</v>
      </c>
      <c r="K1174" s="71" t="s">
        <v>31</v>
      </c>
      <c r="L1174" s="18" t="s">
        <v>1962</v>
      </c>
      <c r="M1174" s="3" t="s">
        <v>1963</v>
      </c>
      <c r="N1174" s="72" t="s">
        <v>74</v>
      </c>
      <c r="O1174" s="64" t="s">
        <v>1964</v>
      </c>
      <c r="P1174" s="15" t="s">
        <v>89</v>
      </c>
      <c r="Q1174" s="73">
        <v>796</v>
      </c>
      <c r="R1174" s="15" t="s">
        <v>26</v>
      </c>
      <c r="S1174" s="76">
        <v>1</v>
      </c>
      <c r="T1174" s="301">
        <v>1700000</v>
      </c>
      <c r="U1174" s="14">
        <f t="shared" si="39"/>
        <v>1700000</v>
      </c>
      <c r="V1174" s="14">
        <f t="shared" si="40"/>
        <v>1904000.0000000002</v>
      </c>
      <c r="W1174" s="67" t="s">
        <v>75</v>
      </c>
      <c r="X1174" s="10" t="s">
        <v>32</v>
      </c>
      <c r="Y1174" s="67"/>
      <c r="Z1174" s="273"/>
      <c r="AA1174" s="273"/>
      <c r="AB1174" s="273"/>
      <c r="AC1174" s="273"/>
      <c r="AD1174" s="273"/>
      <c r="AE1174" s="273"/>
      <c r="AF1174" s="273"/>
      <c r="AG1174" s="273"/>
      <c r="AH1174" s="273"/>
      <c r="AI1174" s="273"/>
      <c r="AJ1174" s="273"/>
      <c r="AK1174" s="273"/>
      <c r="AL1174" s="273"/>
    </row>
    <row r="1175" spans="2:38" s="274" customFormat="1" ht="63.75">
      <c r="B1175" s="65" t="s">
        <v>2143</v>
      </c>
      <c r="C1175" s="66" t="s">
        <v>14</v>
      </c>
      <c r="D1175" s="3" t="s">
        <v>2135</v>
      </c>
      <c r="E1175" s="3" t="s">
        <v>2136</v>
      </c>
      <c r="F1175" s="3" t="s">
        <v>2137</v>
      </c>
      <c r="G1175" s="310" t="s">
        <v>2144</v>
      </c>
      <c r="H1175" s="15" t="s">
        <v>30</v>
      </c>
      <c r="I1175" s="302">
        <v>0</v>
      </c>
      <c r="J1175" s="70">
        <v>470000000</v>
      </c>
      <c r="K1175" s="71" t="s">
        <v>31</v>
      </c>
      <c r="L1175" s="18" t="s">
        <v>1962</v>
      </c>
      <c r="M1175" s="3" t="s">
        <v>1963</v>
      </c>
      <c r="N1175" s="72" t="s">
        <v>74</v>
      </c>
      <c r="O1175" s="64" t="s">
        <v>1964</v>
      </c>
      <c r="P1175" s="15" t="s">
        <v>89</v>
      </c>
      <c r="Q1175" s="73">
        <v>796</v>
      </c>
      <c r="R1175" s="15" t="s">
        <v>26</v>
      </c>
      <c r="S1175" s="76">
        <v>1</v>
      </c>
      <c r="T1175" s="301">
        <f>1700000+165733.06</f>
        <v>1865733.06</v>
      </c>
      <c r="U1175" s="14">
        <f aca="true" t="shared" si="41" ref="U1175:U1182">S1175*T1175</f>
        <v>1865733.06</v>
      </c>
      <c r="V1175" s="14">
        <f aca="true" t="shared" si="42" ref="V1175:V1187">U1175*1.12</f>
        <v>2089621.0272000004</v>
      </c>
      <c r="W1175" s="67" t="s">
        <v>75</v>
      </c>
      <c r="X1175" s="10" t="s">
        <v>32</v>
      </c>
      <c r="Y1175" s="67"/>
      <c r="Z1175" s="273"/>
      <c r="AA1175" s="273"/>
      <c r="AB1175" s="273"/>
      <c r="AC1175" s="273"/>
      <c r="AD1175" s="273"/>
      <c r="AE1175" s="273"/>
      <c r="AF1175" s="273"/>
      <c r="AG1175" s="273"/>
      <c r="AH1175" s="273"/>
      <c r="AI1175" s="273"/>
      <c r="AJ1175" s="273"/>
      <c r="AK1175" s="273"/>
      <c r="AL1175" s="273"/>
    </row>
    <row r="1176" spans="2:38" s="274" customFormat="1" ht="63.75">
      <c r="B1176" s="65" t="s">
        <v>2145</v>
      </c>
      <c r="C1176" s="66" t="s">
        <v>14</v>
      </c>
      <c r="D1176" s="3" t="s">
        <v>2135</v>
      </c>
      <c r="E1176" s="3" t="s">
        <v>2136</v>
      </c>
      <c r="F1176" s="3" t="s">
        <v>2137</v>
      </c>
      <c r="G1176" s="310" t="s">
        <v>2146</v>
      </c>
      <c r="H1176" s="15" t="s">
        <v>30</v>
      </c>
      <c r="I1176" s="302">
        <v>0</v>
      </c>
      <c r="J1176" s="70">
        <v>470000000</v>
      </c>
      <c r="K1176" s="71" t="s">
        <v>31</v>
      </c>
      <c r="L1176" s="18" t="s">
        <v>1962</v>
      </c>
      <c r="M1176" s="3" t="s">
        <v>1963</v>
      </c>
      <c r="N1176" s="72" t="s">
        <v>74</v>
      </c>
      <c r="O1176" s="64" t="s">
        <v>1964</v>
      </c>
      <c r="P1176" s="15" t="s">
        <v>89</v>
      </c>
      <c r="Q1176" s="73">
        <v>796</v>
      </c>
      <c r="R1176" s="15" t="s">
        <v>26</v>
      </c>
      <c r="S1176" s="76">
        <v>2</v>
      </c>
      <c r="T1176" s="301">
        <v>1780000</v>
      </c>
      <c r="U1176" s="14">
        <f t="shared" si="41"/>
        <v>3560000</v>
      </c>
      <c r="V1176" s="14">
        <f t="shared" si="42"/>
        <v>3987200.0000000005</v>
      </c>
      <c r="W1176" s="67" t="s">
        <v>75</v>
      </c>
      <c r="X1176" s="10" t="s">
        <v>32</v>
      </c>
      <c r="Y1176" s="67"/>
      <c r="Z1176" s="273"/>
      <c r="AA1176" s="273"/>
      <c r="AB1176" s="273"/>
      <c r="AC1176" s="273"/>
      <c r="AD1176" s="273"/>
      <c r="AE1176" s="273"/>
      <c r="AF1176" s="273"/>
      <c r="AG1176" s="273"/>
      <c r="AH1176" s="273"/>
      <c r="AI1176" s="273"/>
      <c r="AJ1176" s="273"/>
      <c r="AK1176" s="273"/>
      <c r="AL1176" s="273"/>
    </row>
    <row r="1177" spans="2:38" s="274" customFormat="1" ht="63.75">
      <c r="B1177" s="65" t="s">
        <v>2147</v>
      </c>
      <c r="C1177" s="66" t="s">
        <v>14</v>
      </c>
      <c r="D1177" s="3" t="s">
        <v>2148</v>
      </c>
      <c r="E1177" s="3" t="s">
        <v>2149</v>
      </c>
      <c r="F1177" s="3" t="s">
        <v>2150</v>
      </c>
      <c r="G1177" s="310" t="s">
        <v>2151</v>
      </c>
      <c r="H1177" s="15" t="s">
        <v>33</v>
      </c>
      <c r="I1177" s="302">
        <v>0</v>
      </c>
      <c r="J1177" s="70">
        <v>470000000</v>
      </c>
      <c r="K1177" s="71" t="s">
        <v>31</v>
      </c>
      <c r="L1177" s="18" t="s">
        <v>1962</v>
      </c>
      <c r="M1177" s="3" t="s">
        <v>1963</v>
      </c>
      <c r="N1177" s="72" t="s">
        <v>74</v>
      </c>
      <c r="O1177" s="64" t="s">
        <v>1964</v>
      </c>
      <c r="P1177" s="15" t="s">
        <v>89</v>
      </c>
      <c r="Q1177" s="73">
        <v>796</v>
      </c>
      <c r="R1177" s="15" t="s">
        <v>26</v>
      </c>
      <c r="S1177" s="76">
        <v>2</v>
      </c>
      <c r="T1177" s="301">
        <v>257500</v>
      </c>
      <c r="U1177" s="14">
        <f t="shared" si="41"/>
        <v>515000</v>
      </c>
      <c r="V1177" s="14">
        <f t="shared" si="42"/>
        <v>576800</v>
      </c>
      <c r="W1177" s="67" t="s">
        <v>75</v>
      </c>
      <c r="X1177" s="10" t="s">
        <v>32</v>
      </c>
      <c r="Y1177" s="67"/>
      <c r="Z1177" s="273"/>
      <c r="AA1177" s="273"/>
      <c r="AB1177" s="273"/>
      <c r="AC1177" s="273"/>
      <c r="AD1177" s="273"/>
      <c r="AE1177" s="273"/>
      <c r="AF1177" s="273"/>
      <c r="AG1177" s="273"/>
      <c r="AH1177" s="273"/>
      <c r="AI1177" s="273"/>
      <c r="AJ1177" s="273"/>
      <c r="AK1177" s="273"/>
      <c r="AL1177" s="273"/>
    </row>
    <row r="1178" spans="2:38" s="274" customFormat="1" ht="63.75">
      <c r="B1178" s="65" t="s">
        <v>2152</v>
      </c>
      <c r="C1178" s="66" t="s">
        <v>14</v>
      </c>
      <c r="D1178" s="3" t="s">
        <v>2148</v>
      </c>
      <c r="E1178" s="3" t="s">
        <v>2149</v>
      </c>
      <c r="F1178" s="3" t="s">
        <v>2150</v>
      </c>
      <c r="G1178" s="311" t="s">
        <v>2153</v>
      </c>
      <c r="H1178" s="15" t="s">
        <v>33</v>
      </c>
      <c r="I1178" s="302">
        <v>0</v>
      </c>
      <c r="J1178" s="70">
        <v>470000000</v>
      </c>
      <c r="K1178" s="71" t="s">
        <v>31</v>
      </c>
      <c r="L1178" s="18" t="s">
        <v>1962</v>
      </c>
      <c r="M1178" s="3" t="s">
        <v>1963</v>
      </c>
      <c r="N1178" s="72" t="s">
        <v>74</v>
      </c>
      <c r="O1178" s="64" t="s">
        <v>1964</v>
      </c>
      <c r="P1178" s="15" t="s">
        <v>89</v>
      </c>
      <c r="Q1178" s="73">
        <v>796</v>
      </c>
      <c r="R1178" s="15" t="s">
        <v>26</v>
      </c>
      <c r="S1178" s="76">
        <v>1</v>
      </c>
      <c r="T1178" s="301">
        <v>2557500</v>
      </c>
      <c r="U1178" s="14">
        <f t="shared" si="41"/>
        <v>2557500</v>
      </c>
      <c r="V1178" s="14">
        <f t="shared" si="42"/>
        <v>2864400.0000000005</v>
      </c>
      <c r="W1178" s="67" t="s">
        <v>75</v>
      </c>
      <c r="X1178" s="10" t="s">
        <v>32</v>
      </c>
      <c r="Y1178" s="67"/>
      <c r="Z1178" s="273"/>
      <c r="AA1178" s="273"/>
      <c r="AB1178" s="273"/>
      <c r="AC1178" s="273"/>
      <c r="AD1178" s="273"/>
      <c r="AE1178" s="273"/>
      <c r="AF1178" s="273"/>
      <c r="AG1178" s="273"/>
      <c r="AH1178" s="273"/>
      <c r="AI1178" s="273"/>
      <c r="AJ1178" s="273"/>
      <c r="AK1178" s="273"/>
      <c r="AL1178" s="273"/>
    </row>
    <row r="1179" spans="2:38" s="274" customFormat="1" ht="63.75">
      <c r="B1179" s="65" t="s">
        <v>2154</v>
      </c>
      <c r="C1179" s="66" t="s">
        <v>14</v>
      </c>
      <c r="D1179" s="3" t="s">
        <v>2148</v>
      </c>
      <c r="E1179" s="3" t="s">
        <v>2149</v>
      </c>
      <c r="F1179" s="3" t="s">
        <v>2150</v>
      </c>
      <c r="G1179" s="310" t="s">
        <v>2155</v>
      </c>
      <c r="H1179" s="15" t="s">
        <v>33</v>
      </c>
      <c r="I1179" s="302">
        <v>0</v>
      </c>
      <c r="J1179" s="70">
        <v>470000000</v>
      </c>
      <c r="K1179" s="71" t="s">
        <v>31</v>
      </c>
      <c r="L1179" s="18" t="s">
        <v>1962</v>
      </c>
      <c r="M1179" s="3" t="s">
        <v>1963</v>
      </c>
      <c r="N1179" s="72" t="s">
        <v>74</v>
      </c>
      <c r="O1179" s="64" t="s">
        <v>1964</v>
      </c>
      <c r="P1179" s="15" t="s">
        <v>89</v>
      </c>
      <c r="Q1179" s="73">
        <v>796</v>
      </c>
      <c r="R1179" s="15" t="s">
        <v>26</v>
      </c>
      <c r="S1179" s="76">
        <v>2</v>
      </c>
      <c r="T1179" s="301">
        <v>270625</v>
      </c>
      <c r="U1179" s="14">
        <f t="shared" si="41"/>
        <v>541250</v>
      </c>
      <c r="V1179" s="14">
        <f t="shared" si="42"/>
        <v>606200</v>
      </c>
      <c r="W1179" s="67" t="s">
        <v>75</v>
      </c>
      <c r="X1179" s="10" t="s">
        <v>32</v>
      </c>
      <c r="Y1179" s="67"/>
      <c r="Z1179" s="273"/>
      <c r="AA1179" s="273"/>
      <c r="AB1179" s="273"/>
      <c r="AC1179" s="273"/>
      <c r="AD1179" s="273"/>
      <c r="AE1179" s="273"/>
      <c r="AF1179" s="273"/>
      <c r="AG1179" s="273"/>
      <c r="AH1179" s="273"/>
      <c r="AI1179" s="273"/>
      <c r="AJ1179" s="273"/>
      <c r="AK1179" s="273"/>
      <c r="AL1179" s="273"/>
    </row>
    <row r="1180" spans="2:38" s="274" customFormat="1" ht="63.75">
      <c r="B1180" s="65" t="s">
        <v>2156</v>
      </c>
      <c r="C1180" s="66" t="s">
        <v>14</v>
      </c>
      <c r="D1180" s="3" t="s">
        <v>2157</v>
      </c>
      <c r="E1180" s="3" t="s">
        <v>2158</v>
      </c>
      <c r="F1180" s="3" t="s">
        <v>2159</v>
      </c>
      <c r="G1180" s="188" t="s">
        <v>2160</v>
      </c>
      <c r="H1180" s="15" t="s">
        <v>33</v>
      </c>
      <c r="I1180" s="302">
        <v>0</v>
      </c>
      <c r="J1180" s="70">
        <v>470000000</v>
      </c>
      <c r="K1180" s="71" t="s">
        <v>31</v>
      </c>
      <c r="L1180" s="18" t="s">
        <v>1962</v>
      </c>
      <c r="M1180" s="3" t="s">
        <v>1963</v>
      </c>
      <c r="N1180" s="72" t="s">
        <v>74</v>
      </c>
      <c r="O1180" s="64" t="s">
        <v>1964</v>
      </c>
      <c r="P1180" s="15" t="s">
        <v>89</v>
      </c>
      <c r="Q1180" s="73">
        <v>796</v>
      </c>
      <c r="R1180" s="15" t="s">
        <v>26</v>
      </c>
      <c r="S1180" s="312">
        <v>175</v>
      </c>
      <c r="T1180" s="301">
        <v>5200</v>
      </c>
      <c r="U1180" s="14">
        <f t="shared" si="41"/>
        <v>910000</v>
      </c>
      <c r="V1180" s="14">
        <f t="shared" si="42"/>
        <v>1019200.0000000001</v>
      </c>
      <c r="W1180" s="67" t="s">
        <v>75</v>
      </c>
      <c r="X1180" s="10" t="s">
        <v>32</v>
      </c>
      <c r="Y1180" s="308"/>
      <c r="Z1180" s="273"/>
      <c r="AA1180" s="273"/>
      <c r="AB1180" s="273"/>
      <c r="AC1180" s="273"/>
      <c r="AD1180" s="273"/>
      <c r="AE1180" s="273"/>
      <c r="AF1180" s="273"/>
      <c r="AG1180" s="273"/>
      <c r="AH1180" s="273"/>
      <c r="AI1180" s="273"/>
      <c r="AJ1180" s="273"/>
      <c r="AK1180" s="273"/>
      <c r="AL1180" s="273"/>
    </row>
    <row r="1181" spans="2:38" s="274" customFormat="1" ht="63.75">
      <c r="B1181" s="65" t="s">
        <v>2161</v>
      </c>
      <c r="C1181" s="66" t="s">
        <v>14</v>
      </c>
      <c r="D1181" s="3" t="s">
        <v>1467</v>
      </c>
      <c r="E1181" s="3" t="s">
        <v>1468</v>
      </c>
      <c r="F1181" s="3" t="s">
        <v>1469</v>
      </c>
      <c r="G1181" s="188" t="s">
        <v>2162</v>
      </c>
      <c r="H1181" s="15" t="s">
        <v>33</v>
      </c>
      <c r="I1181" s="302">
        <v>0</v>
      </c>
      <c r="J1181" s="70">
        <v>470000000</v>
      </c>
      <c r="K1181" s="71" t="s">
        <v>31</v>
      </c>
      <c r="L1181" s="18" t="s">
        <v>1962</v>
      </c>
      <c r="M1181" s="3" t="s">
        <v>1963</v>
      </c>
      <c r="N1181" s="72" t="s">
        <v>74</v>
      </c>
      <c r="O1181" s="64" t="s">
        <v>1964</v>
      </c>
      <c r="P1181" s="15" t="s">
        <v>89</v>
      </c>
      <c r="Q1181" s="73">
        <v>796</v>
      </c>
      <c r="R1181" s="15" t="s">
        <v>26</v>
      </c>
      <c r="S1181" s="312">
        <v>175</v>
      </c>
      <c r="T1181" s="301">
        <v>5500</v>
      </c>
      <c r="U1181" s="14">
        <f t="shared" si="41"/>
        <v>962500</v>
      </c>
      <c r="V1181" s="14">
        <f t="shared" si="42"/>
        <v>1078000</v>
      </c>
      <c r="W1181" s="67" t="s">
        <v>75</v>
      </c>
      <c r="X1181" s="10" t="s">
        <v>32</v>
      </c>
      <c r="Y1181" s="308"/>
      <c r="Z1181" s="273"/>
      <c r="AA1181" s="273"/>
      <c r="AB1181" s="273"/>
      <c r="AC1181" s="273"/>
      <c r="AD1181" s="273"/>
      <c r="AE1181" s="273"/>
      <c r="AF1181" s="273"/>
      <c r="AG1181" s="273"/>
      <c r="AH1181" s="273"/>
      <c r="AI1181" s="273"/>
      <c r="AJ1181" s="273"/>
      <c r="AK1181" s="273"/>
      <c r="AL1181" s="273"/>
    </row>
    <row r="1182" spans="2:38" s="274" customFormat="1" ht="63.75">
      <c r="B1182" s="65" t="s">
        <v>2163</v>
      </c>
      <c r="C1182" s="66" t="s">
        <v>14</v>
      </c>
      <c r="D1182" s="3" t="s">
        <v>2164</v>
      </c>
      <c r="E1182" s="3" t="s">
        <v>2165</v>
      </c>
      <c r="F1182" s="3" t="s">
        <v>2166</v>
      </c>
      <c r="G1182" s="188" t="s">
        <v>2167</v>
      </c>
      <c r="H1182" s="15" t="s">
        <v>33</v>
      </c>
      <c r="I1182" s="302">
        <v>0</v>
      </c>
      <c r="J1182" s="70">
        <v>470000000</v>
      </c>
      <c r="K1182" s="71" t="s">
        <v>31</v>
      </c>
      <c r="L1182" s="18" t="s">
        <v>1962</v>
      </c>
      <c r="M1182" s="3" t="s">
        <v>1963</v>
      </c>
      <c r="N1182" s="72" t="s">
        <v>74</v>
      </c>
      <c r="O1182" s="64" t="s">
        <v>1964</v>
      </c>
      <c r="P1182" s="15" t="s">
        <v>89</v>
      </c>
      <c r="Q1182" s="73">
        <v>796</v>
      </c>
      <c r="R1182" s="15" t="s">
        <v>26</v>
      </c>
      <c r="S1182" s="312">
        <v>26</v>
      </c>
      <c r="T1182" s="301">
        <v>8500</v>
      </c>
      <c r="U1182" s="305">
        <f t="shared" si="41"/>
        <v>221000</v>
      </c>
      <c r="V1182" s="305">
        <f t="shared" si="42"/>
        <v>247520.00000000003</v>
      </c>
      <c r="W1182" s="67" t="s">
        <v>75</v>
      </c>
      <c r="X1182" s="10" t="s">
        <v>32</v>
      </c>
      <c r="Y1182" s="308"/>
      <c r="Z1182" s="273"/>
      <c r="AA1182" s="273"/>
      <c r="AB1182" s="273"/>
      <c r="AC1182" s="273"/>
      <c r="AD1182" s="273"/>
      <c r="AE1182" s="273"/>
      <c r="AF1182" s="273"/>
      <c r="AG1182" s="273"/>
      <c r="AH1182" s="273"/>
      <c r="AI1182" s="273"/>
      <c r="AJ1182" s="273"/>
      <c r="AK1182" s="273"/>
      <c r="AL1182" s="273"/>
    </row>
    <row r="1183" spans="2:38" s="274" customFormat="1" ht="63.75">
      <c r="B1183" s="65" t="s">
        <v>3722</v>
      </c>
      <c r="C1183" s="66" t="s">
        <v>14</v>
      </c>
      <c r="D1183" s="88" t="s">
        <v>1531</v>
      </c>
      <c r="E1183" s="189" t="s">
        <v>307</v>
      </c>
      <c r="F1183" s="92" t="s">
        <v>1532</v>
      </c>
      <c r="G1183" s="15" t="s">
        <v>3723</v>
      </c>
      <c r="H1183" s="15" t="s">
        <v>30</v>
      </c>
      <c r="I1183" s="69">
        <v>0</v>
      </c>
      <c r="J1183" s="78">
        <v>470000000</v>
      </c>
      <c r="K1183" s="71" t="s">
        <v>31</v>
      </c>
      <c r="L1183" s="18" t="s">
        <v>348</v>
      </c>
      <c r="M1183" s="3" t="s">
        <v>213</v>
      </c>
      <c r="N1183" s="72" t="s">
        <v>74</v>
      </c>
      <c r="O1183" s="64" t="s">
        <v>162</v>
      </c>
      <c r="P1183" s="15" t="s">
        <v>37</v>
      </c>
      <c r="Q1183" s="73" t="s">
        <v>143</v>
      </c>
      <c r="R1183" s="15" t="s">
        <v>144</v>
      </c>
      <c r="S1183" s="133">
        <v>2.422</v>
      </c>
      <c r="T1183" s="120">
        <v>177000</v>
      </c>
      <c r="U1183" s="14">
        <f>S1183*T1183</f>
        <v>428694</v>
      </c>
      <c r="V1183" s="14">
        <f t="shared" si="42"/>
        <v>480137.28</v>
      </c>
      <c r="W1183" s="67" t="s">
        <v>75</v>
      </c>
      <c r="X1183" s="10" t="s">
        <v>32</v>
      </c>
      <c r="Y1183" s="67"/>
      <c r="Z1183" s="273"/>
      <c r="AA1183" s="273"/>
      <c r="AB1183" s="273"/>
      <c r="AC1183" s="273"/>
      <c r="AD1183" s="273"/>
      <c r="AE1183" s="273"/>
      <c r="AF1183" s="273"/>
      <c r="AG1183" s="273"/>
      <c r="AH1183" s="273"/>
      <c r="AI1183" s="273"/>
      <c r="AJ1183" s="273"/>
      <c r="AK1183" s="273"/>
      <c r="AL1183" s="273"/>
    </row>
    <row r="1184" spans="2:38" s="274" customFormat="1" ht="63.75">
      <c r="B1184" s="65" t="s">
        <v>3724</v>
      </c>
      <c r="C1184" s="66" t="s">
        <v>14</v>
      </c>
      <c r="D1184" s="88" t="s">
        <v>3725</v>
      </c>
      <c r="E1184" s="189" t="s">
        <v>307</v>
      </c>
      <c r="F1184" s="92" t="s">
        <v>3726</v>
      </c>
      <c r="G1184" s="15" t="s">
        <v>3727</v>
      </c>
      <c r="H1184" s="15" t="s">
        <v>30</v>
      </c>
      <c r="I1184" s="69">
        <v>0</v>
      </c>
      <c r="J1184" s="78">
        <v>470000000</v>
      </c>
      <c r="K1184" s="71" t="s">
        <v>31</v>
      </c>
      <c r="L1184" s="18" t="s">
        <v>3728</v>
      </c>
      <c r="M1184" s="3" t="s">
        <v>213</v>
      </c>
      <c r="N1184" s="72" t="s">
        <v>74</v>
      </c>
      <c r="O1184" s="64" t="s">
        <v>162</v>
      </c>
      <c r="P1184" s="15" t="s">
        <v>37</v>
      </c>
      <c r="Q1184" s="73" t="s">
        <v>143</v>
      </c>
      <c r="R1184" s="15" t="s">
        <v>144</v>
      </c>
      <c r="S1184" s="150">
        <v>41.536</v>
      </c>
      <c r="T1184" s="151">
        <v>172000</v>
      </c>
      <c r="U1184" s="14">
        <f>S1184*T1184</f>
        <v>7144192</v>
      </c>
      <c r="V1184" s="14">
        <f t="shared" si="42"/>
        <v>8001495.040000001</v>
      </c>
      <c r="W1184" s="67" t="s">
        <v>75</v>
      </c>
      <c r="X1184" s="10" t="s">
        <v>32</v>
      </c>
      <c r="Y1184" s="67"/>
      <c r="Z1184" s="273"/>
      <c r="AA1184" s="273"/>
      <c r="AB1184" s="273"/>
      <c r="AC1184" s="273"/>
      <c r="AD1184" s="273"/>
      <c r="AE1184" s="273"/>
      <c r="AF1184" s="273"/>
      <c r="AG1184" s="273"/>
      <c r="AH1184" s="273"/>
      <c r="AI1184" s="273"/>
      <c r="AJ1184" s="273"/>
      <c r="AK1184" s="273"/>
      <c r="AL1184" s="273"/>
    </row>
    <row r="1185" spans="2:38" s="274" customFormat="1" ht="63.75">
      <c r="B1185" s="65" t="s">
        <v>3819</v>
      </c>
      <c r="C1185" s="66" t="s">
        <v>14</v>
      </c>
      <c r="D1185" s="313" t="s">
        <v>3820</v>
      </c>
      <c r="E1185" s="189" t="s">
        <v>3821</v>
      </c>
      <c r="F1185" s="92" t="s">
        <v>3822</v>
      </c>
      <c r="G1185" s="93" t="s">
        <v>3823</v>
      </c>
      <c r="H1185" s="93" t="s">
        <v>55</v>
      </c>
      <c r="I1185" s="69">
        <v>0</v>
      </c>
      <c r="J1185" s="78">
        <v>470000000</v>
      </c>
      <c r="K1185" s="71" t="s">
        <v>31</v>
      </c>
      <c r="L1185" s="314" t="s">
        <v>1537</v>
      </c>
      <c r="M1185" s="3" t="s">
        <v>1963</v>
      </c>
      <c r="N1185" s="72" t="s">
        <v>74</v>
      </c>
      <c r="O1185" s="64" t="s">
        <v>161</v>
      </c>
      <c r="P1185" s="15" t="s">
        <v>3824</v>
      </c>
      <c r="Q1185" s="73">
        <v>796</v>
      </c>
      <c r="R1185" s="15" t="s">
        <v>26</v>
      </c>
      <c r="S1185" s="76">
        <v>1</v>
      </c>
      <c r="T1185" s="315">
        <v>1242857.143</v>
      </c>
      <c r="U1185" s="291">
        <f>S1185*T1185</f>
        <v>1242857.143</v>
      </c>
      <c r="V1185" s="305">
        <f t="shared" si="42"/>
        <v>1392000.00016</v>
      </c>
      <c r="W1185" s="67" t="s">
        <v>75</v>
      </c>
      <c r="X1185" s="10" t="s">
        <v>32</v>
      </c>
      <c r="Y1185" s="308"/>
      <c r="Z1185" s="273"/>
      <c r="AA1185" s="273"/>
      <c r="AB1185" s="273"/>
      <c r="AC1185" s="273"/>
      <c r="AD1185" s="273"/>
      <c r="AE1185" s="273"/>
      <c r="AF1185" s="273"/>
      <c r="AG1185" s="273"/>
      <c r="AH1185" s="273"/>
      <c r="AI1185" s="273"/>
      <c r="AJ1185" s="273"/>
      <c r="AK1185" s="273"/>
      <c r="AL1185" s="273"/>
    </row>
    <row r="1186" spans="2:38" s="274" customFormat="1" ht="63.75">
      <c r="B1186" s="65" t="s">
        <v>3825</v>
      </c>
      <c r="C1186" s="66" t="s">
        <v>14</v>
      </c>
      <c r="D1186" s="313" t="s">
        <v>3826</v>
      </c>
      <c r="E1186" s="189" t="s">
        <v>3827</v>
      </c>
      <c r="F1186" s="92" t="s">
        <v>3828</v>
      </c>
      <c r="G1186" s="93" t="s">
        <v>3823</v>
      </c>
      <c r="H1186" s="93" t="s">
        <v>55</v>
      </c>
      <c r="I1186" s="69">
        <v>0</v>
      </c>
      <c r="J1186" s="78">
        <v>470000000</v>
      </c>
      <c r="K1186" s="71" t="s">
        <v>31</v>
      </c>
      <c r="L1186" s="314" t="s">
        <v>1537</v>
      </c>
      <c r="M1186" s="3" t="s">
        <v>1963</v>
      </c>
      <c r="N1186" s="72" t="s">
        <v>74</v>
      </c>
      <c r="O1186" s="64" t="s">
        <v>161</v>
      </c>
      <c r="P1186" s="15" t="s">
        <v>3824</v>
      </c>
      <c r="Q1186" s="73">
        <v>796</v>
      </c>
      <c r="R1186" s="15" t="s">
        <v>26</v>
      </c>
      <c r="S1186" s="76">
        <v>8</v>
      </c>
      <c r="T1186" s="315">
        <v>17857.14286</v>
      </c>
      <c r="U1186" s="291">
        <f>S1186*T1186</f>
        <v>142857.14288</v>
      </c>
      <c r="V1186" s="305">
        <f t="shared" si="42"/>
        <v>160000.00002560002</v>
      </c>
      <c r="W1186" s="67" t="s">
        <v>75</v>
      </c>
      <c r="X1186" s="10" t="s">
        <v>32</v>
      </c>
      <c r="Y1186" s="308"/>
      <c r="Z1186" s="273"/>
      <c r="AA1186" s="273"/>
      <c r="AB1186" s="273"/>
      <c r="AC1186" s="273"/>
      <c r="AD1186" s="273"/>
      <c r="AE1186" s="273"/>
      <c r="AF1186" s="273"/>
      <c r="AG1186" s="273"/>
      <c r="AH1186" s="273"/>
      <c r="AI1186" s="273"/>
      <c r="AJ1186" s="273"/>
      <c r="AK1186" s="273"/>
      <c r="AL1186" s="273"/>
    </row>
    <row r="1187" spans="2:38" s="274" customFormat="1" ht="63.75">
      <c r="B1187" s="337" t="s">
        <v>3829</v>
      </c>
      <c r="C1187" s="338" t="s">
        <v>14</v>
      </c>
      <c r="D1187" s="340" t="s">
        <v>3830</v>
      </c>
      <c r="E1187" s="189" t="s">
        <v>1845</v>
      </c>
      <c r="F1187" s="92" t="s">
        <v>3831</v>
      </c>
      <c r="G1187" s="341" t="s">
        <v>3823</v>
      </c>
      <c r="H1187" s="341" t="s">
        <v>55</v>
      </c>
      <c r="I1187" s="309">
        <v>0</v>
      </c>
      <c r="J1187" s="342">
        <v>470000000</v>
      </c>
      <c r="K1187" s="343" t="s">
        <v>31</v>
      </c>
      <c r="L1187" s="344" t="s">
        <v>1537</v>
      </c>
      <c r="M1187" s="345" t="s">
        <v>1963</v>
      </c>
      <c r="N1187" s="346" t="s">
        <v>74</v>
      </c>
      <c r="O1187" s="347" t="s">
        <v>161</v>
      </c>
      <c r="P1187" s="92" t="s">
        <v>3824</v>
      </c>
      <c r="Q1187" s="91">
        <v>796</v>
      </c>
      <c r="R1187" s="92" t="s">
        <v>26</v>
      </c>
      <c r="S1187" s="348">
        <v>8</v>
      </c>
      <c r="T1187" s="349">
        <v>5357.142857</v>
      </c>
      <c r="U1187" s="350">
        <f>S1187*T1187</f>
        <v>42857.142856</v>
      </c>
      <c r="V1187" s="351">
        <f t="shared" si="42"/>
        <v>47999.999998720006</v>
      </c>
      <c r="W1187" s="352" t="s">
        <v>75</v>
      </c>
      <c r="X1187" s="353" t="s">
        <v>32</v>
      </c>
      <c r="Y1187" s="354"/>
      <c r="Z1187" s="273"/>
      <c r="AA1187" s="273"/>
      <c r="AB1187" s="273"/>
      <c r="AC1187" s="273"/>
      <c r="AD1187" s="273"/>
      <c r="AE1187" s="273"/>
      <c r="AF1187" s="273"/>
      <c r="AG1187" s="273"/>
      <c r="AH1187" s="273"/>
      <c r="AI1187" s="273"/>
      <c r="AJ1187" s="273"/>
      <c r="AK1187" s="273"/>
      <c r="AL1187" s="273"/>
    </row>
    <row r="1188" spans="2:25" ht="21" customHeight="1">
      <c r="B1188" s="374" t="s">
        <v>43</v>
      </c>
      <c r="C1188" s="374"/>
      <c r="D1188" s="374"/>
      <c r="E1188" s="374"/>
      <c r="F1188" s="355"/>
      <c r="G1188" s="355"/>
      <c r="H1188" s="355"/>
      <c r="I1188" s="355"/>
      <c r="J1188" s="355"/>
      <c r="K1188" s="355"/>
      <c r="L1188" s="355"/>
      <c r="M1188" s="355"/>
      <c r="N1188" s="355"/>
      <c r="O1188" s="355"/>
      <c r="P1188" s="355"/>
      <c r="Q1188" s="356"/>
      <c r="R1188" s="356"/>
      <c r="S1188" s="356"/>
      <c r="T1188" s="356"/>
      <c r="U1188" s="357">
        <f>SUM(U1111:U1187)</f>
        <v>228660936.308736</v>
      </c>
      <c r="V1188" s="357">
        <f>SUM(V1111:V1187)</f>
        <v>256100248.66578436</v>
      </c>
      <c r="W1188" s="356"/>
      <c r="X1188" s="356"/>
      <c r="Y1188" s="356"/>
    </row>
    <row r="1189" spans="2:25" ht="21" customHeight="1">
      <c r="B1189" s="386" t="s">
        <v>54</v>
      </c>
      <c r="C1189" s="387"/>
      <c r="D1189" s="387"/>
      <c r="E1189" s="387"/>
      <c r="F1189" s="387"/>
      <c r="G1189" s="387"/>
      <c r="H1189" s="387"/>
      <c r="I1189" s="387"/>
      <c r="J1189" s="387"/>
      <c r="K1189" s="387"/>
      <c r="L1189" s="387"/>
      <c r="M1189" s="387"/>
      <c r="N1189" s="387"/>
      <c r="O1189" s="387"/>
      <c r="P1189" s="387"/>
      <c r="Q1189" s="387"/>
      <c r="R1189" s="387"/>
      <c r="S1189" s="387"/>
      <c r="T1189" s="387"/>
      <c r="U1189" s="387"/>
      <c r="V1189" s="387"/>
      <c r="W1189" s="387"/>
      <c r="X1189" s="387"/>
      <c r="Y1189" s="388"/>
    </row>
    <row r="1190" spans="2:25" ht="63" customHeight="1">
      <c r="B1190" s="9" t="s">
        <v>2169</v>
      </c>
      <c r="C1190" s="2" t="s">
        <v>14</v>
      </c>
      <c r="D1190" s="3" t="s">
        <v>2170</v>
      </c>
      <c r="E1190" s="3" t="s">
        <v>2171</v>
      </c>
      <c r="F1190" s="3" t="s">
        <v>2171</v>
      </c>
      <c r="G1190" s="3"/>
      <c r="H1190" s="8" t="s">
        <v>30</v>
      </c>
      <c r="I1190" s="10">
        <v>0.4</v>
      </c>
      <c r="J1190" s="3">
        <v>470000000</v>
      </c>
      <c r="K1190" s="3" t="s">
        <v>31</v>
      </c>
      <c r="L1190" s="2" t="s">
        <v>2172</v>
      </c>
      <c r="M1190" s="3" t="s">
        <v>2173</v>
      </c>
      <c r="N1190" s="1"/>
      <c r="O1190" s="276" t="s">
        <v>71</v>
      </c>
      <c r="P1190" s="11" t="s">
        <v>2174</v>
      </c>
      <c r="Q1190" s="1"/>
      <c r="R1190" s="1"/>
      <c r="S1190" s="1"/>
      <c r="T1190" s="1"/>
      <c r="U1190" s="291">
        <v>15778100</v>
      </c>
      <c r="V1190" s="291">
        <f>U1190*1.12</f>
        <v>17671472</v>
      </c>
      <c r="W1190" s="1" t="s">
        <v>63</v>
      </c>
      <c r="X1190" s="10" t="s">
        <v>32</v>
      </c>
      <c r="Y1190" s="1"/>
    </row>
    <row r="1191" spans="2:25" ht="63" customHeight="1">
      <c r="B1191" s="9" t="s">
        <v>3857</v>
      </c>
      <c r="C1191" s="2" t="s">
        <v>14</v>
      </c>
      <c r="D1191" s="3" t="s">
        <v>3858</v>
      </c>
      <c r="E1191" s="3" t="s">
        <v>3859</v>
      </c>
      <c r="F1191" s="3" t="s">
        <v>3860</v>
      </c>
      <c r="G1191" s="3"/>
      <c r="H1191" s="8" t="s">
        <v>30</v>
      </c>
      <c r="I1191" s="10">
        <v>0.5</v>
      </c>
      <c r="J1191" s="3">
        <v>470000000</v>
      </c>
      <c r="K1191" s="3" t="s">
        <v>31</v>
      </c>
      <c r="L1191" s="2" t="s">
        <v>2172</v>
      </c>
      <c r="M1191" s="3" t="s">
        <v>3861</v>
      </c>
      <c r="N1191" s="1"/>
      <c r="O1191" s="276" t="s">
        <v>71</v>
      </c>
      <c r="P1191" s="11" t="s">
        <v>2174</v>
      </c>
      <c r="Q1191" s="1"/>
      <c r="R1191" s="1"/>
      <c r="S1191" s="1"/>
      <c r="T1191" s="1"/>
      <c r="U1191" s="291">
        <v>173666050</v>
      </c>
      <c r="V1191" s="291">
        <f>U1191*1.12</f>
        <v>194505976.00000003</v>
      </c>
      <c r="W1191" s="1" t="s">
        <v>63</v>
      </c>
      <c r="X1191" s="10" t="s">
        <v>32</v>
      </c>
      <c r="Y1191" s="1"/>
    </row>
    <row r="1192" spans="2:25" ht="20.25" customHeight="1">
      <c r="B1192" s="365" t="s">
        <v>91</v>
      </c>
      <c r="C1192" s="366"/>
      <c r="D1192" s="366"/>
      <c r="E1192" s="367"/>
      <c r="F1192" s="47"/>
      <c r="G1192" s="48"/>
      <c r="H1192" s="30"/>
      <c r="I1192" s="40"/>
      <c r="J1192" s="29"/>
      <c r="K1192" s="29"/>
      <c r="L1192" s="32"/>
      <c r="M1192" s="33"/>
      <c r="N1192" s="34"/>
      <c r="O1192" s="49"/>
      <c r="P1192" s="35"/>
      <c r="Q1192" s="50"/>
      <c r="R1192" s="51"/>
      <c r="S1192" s="51"/>
      <c r="T1192" s="52"/>
      <c r="U1192" s="21">
        <f>SUM(U1190:U1191)</f>
        <v>189444150</v>
      </c>
      <c r="V1192" s="54">
        <f>SUM(V1190:V1191)</f>
        <v>212177448.00000003</v>
      </c>
      <c r="W1192" s="34"/>
      <c r="X1192" s="31"/>
      <c r="Y1192" s="53"/>
    </row>
    <row r="1193" spans="2:25" ht="23.25" customHeight="1">
      <c r="B1193" s="386" t="s">
        <v>50</v>
      </c>
      <c r="C1193" s="389"/>
      <c r="D1193" s="389"/>
      <c r="E1193" s="389"/>
      <c r="F1193" s="389"/>
      <c r="G1193" s="389"/>
      <c r="H1193" s="387"/>
      <c r="I1193" s="387"/>
      <c r="J1193" s="387"/>
      <c r="K1193" s="387"/>
      <c r="L1193" s="387"/>
      <c r="M1193" s="387"/>
      <c r="N1193" s="387"/>
      <c r="O1193" s="387"/>
      <c r="P1193" s="387"/>
      <c r="Q1193" s="387"/>
      <c r="R1193" s="387"/>
      <c r="S1193" s="387"/>
      <c r="T1193" s="387"/>
      <c r="U1193" s="387"/>
      <c r="V1193" s="387"/>
      <c r="W1193" s="387"/>
      <c r="X1193" s="387"/>
      <c r="Y1193" s="388"/>
    </row>
    <row r="1194" spans="2:25" ht="42.75" customHeight="1">
      <c r="B1194" s="9" t="s">
        <v>350</v>
      </c>
      <c r="C1194" s="3" t="s">
        <v>34</v>
      </c>
      <c r="D1194" s="3" t="s">
        <v>60</v>
      </c>
      <c r="E1194" s="3" t="s">
        <v>61</v>
      </c>
      <c r="F1194" s="3" t="s">
        <v>64</v>
      </c>
      <c r="G1194" s="3" t="s">
        <v>351</v>
      </c>
      <c r="H1194" s="1" t="s">
        <v>55</v>
      </c>
      <c r="I1194" s="23">
        <v>0.8</v>
      </c>
      <c r="J1194" s="3">
        <v>470000000</v>
      </c>
      <c r="K1194" s="3" t="s">
        <v>31</v>
      </c>
      <c r="L1194" s="2" t="s">
        <v>352</v>
      </c>
      <c r="M1194" s="3" t="s">
        <v>62</v>
      </c>
      <c r="N1194" s="1"/>
      <c r="O1194" s="24" t="s">
        <v>72</v>
      </c>
      <c r="P1194" s="11" t="s">
        <v>44</v>
      </c>
      <c r="Q1194" s="1"/>
      <c r="R1194" s="1"/>
      <c r="S1194" s="1"/>
      <c r="T1194" s="1"/>
      <c r="U1194" s="291">
        <v>400000</v>
      </c>
      <c r="V1194" s="290">
        <f aca="true" t="shared" si="43" ref="V1194:V1199">U1194*1.12</f>
        <v>448000.00000000006</v>
      </c>
      <c r="W1194" s="77" t="s">
        <v>59</v>
      </c>
      <c r="X1194" s="19" t="s">
        <v>32</v>
      </c>
      <c r="Y1194" s="9"/>
    </row>
    <row r="1195" spans="2:25" ht="53.25" customHeight="1">
      <c r="B1195" s="9" t="s">
        <v>1164</v>
      </c>
      <c r="C1195" s="3" t="s">
        <v>34</v>
      </c>
      <c r="D1195" s="3" t="s">
        <v>1165</v>
      </c>
      <c r="E1195" s="3" t="s">
        <v>1166</v>
      </c>
      <c r="F1195" s="3" t="s">
        <v>1167</v>
      </c>
      <c r="G1195" s="3"/>
      <c r="H1195" s="1" t="s">
        <v>55</v>
      </c>
      <c r="I1195" s="23">
        <v>0.7</v>
      </c>
      <c r="J1195" s="3">
        <v>470000000</v>
      </c>
      <c r="K1195" s="3" t="s">
        <v>31</v>
      </c>
      <c r="L1195" s="2" t="s">
        <v>352</v>
      </c>
      <c r="M1195" s="3" t="s">
        <v>1168</v>
      </c>
      <c r="N1195" s="1"/>
      <c r="O1195" s="24" t="s">
        <v>57</v>
      </c>
      <c r="P1195" s="11" t="s">
        <v>1169</v>
      </c>
      <c r="Q1195" s="1"/>
      <c r="R1195" s="1"/>
      <c r="S1195" s="1"/>
      <c r="T1195" s="1"/>
      <c r="U1195" s="290">
        <v>65550</v>
      </c>
      <c r="V1195" s="290">
        <f t="shared" si="43"/>
        <v>73416</v>
      </c>
      <c r="W1195" s="77" t="s">
        <v>59</v>
      </c>
      <c r="X1195" s="19" t="s">
        <v>32</v>
      </c>
      <c r="Y1195" s="9"/>
    </row>
    <row r="1196" spans="2:25" ht="53.25" customHeight="1">
      <c r="B1196" s="9" t="s">
        <v>1170</v>
      </c>
      <c r="C1196" s="3" t="s">
        <v>34</v>
      </c>
      <c r="D1196" s="3" t="s">
        <v>1165</v>
      </c>
      <c r="E1196" s="3" t="s">
        <v>1166</v>
      </c>
      <c r="F1196" s="3" t="s">
        <v>1167</v>
      </c>
      <c r="G1196" s="3"/>
      <c r="H1196" s="1" t="s">
        <v>55</v>
      </c>
      <c r="I1196" s="23">
        <v>0.7</v>
      </c>
      <c r="J1196" s="3">
        <v>470000000</v>
      </c>
      <c r="K1196" s="3" t="s">
        <v>31</v>
      </c>
      <c r="L1196" s="2" t="s">
        <v>352</v>
      </c>
      <c r="M1196" s="3" t="s">
        <v>1171</v>
      </c>
      <c r="N1196" s="1"/>
      <c r="O1196" s="24" t="s">
        <v>57</v>
      </c>
      <c r="P1196" s="11" t="s">
        <v>1169</v>
      </c>
      <c r="Q1196" s="1"/>
      <c r="R1196" s="1"/>
      <c r="S1196" s="1"/>
      <c r="T1196" s="1"/>
      <c r="U1196" s="291">
        <v>211900</v>
      </c>
      <c r="V1196" s="290">
        <f t="shared" si="43"/>
        <v>237328.00000000003</v>
      </c>
      <c r="W1196" s="77" t="s">
        <v>59</v>
      </c>
      <c r="X1196" s="19" t="s">
        <v>32</v>
      </c>
      <c r="Y1196" s="9"/>
    </row>
    <row r="1197" spans="2:25" ht="53.25" customHeight="1">
      <c r="B1197" s="9" t="s">
        <v>1172</v>
      </c>
      <c r="C1197" s="3" t="s">
        <v>34</v>
      </c>
      <c r="D1197" s="3" t="s">
        <v>78</v>
      </c>
      <c r="E1197" s="3" t="s">
        <v>79</v>
      </c>
      <c r="F1197" s="3" t="s">
        <v>79</v>
      </c>
      <c r="G1197" s="3"/>
      <c r="H1197" s="1" t="s">
        <v>55</v>
      </c>
      <c r="I1197" s="23">
        <v>1</v>
      </c>
      <c r="J1197" s="3">
        <v>470000000</v>
      </c>
      <c r="K1197" s="3" t="s">
        <v>31</v>
      </c>
      <c r="L1197" s="2" t="s">
        <v>1173</v>
      </c>
      <c r="M1197" s="3" t="s">
        <v>1174</v>
      </c>
      <c r="N1197" s="1"/>
      <c r="O1197" s="24" t="s">
        <v>1175</v>
      </c>
      <c r="P1197" s="11" t="s">
        <v>58</v>
      </c>
      <c r="Q1197" s="1"/>
      <c r="R1197" s="1"/>
      <c r="S1197" s="1"/>
      <c r="T1197" s="1"/>
      <c r="U1197" s="291">
        <v>970000</v>
      </c>
      <c r="V1197" s="290">
        <f t="shared" si="43"/>
        <v>1086400</v>
      </c>
      <c r="W1197" s="77" t="s">
        <v>63</v>
      </c>
      <c r="X1197" s="19" t="s">
        <v>32</v>
      </c>
      <c r="Y1197" s="9"/>
    </row>
    <row r="1198" spans="2:25" ht="53.25" customHeight="1">
      <c r="B1198" s="9" t="s">
        <v>3843</v>
      </c>
      <c r="C1198" s="3" t="s">
        <v>34</v>
      </c>
      <c r="D1198" s="3" t="s">
        <v>3844</v>
      </c>
      <c r="E1198" s="3" t="s">
        <v>3845</v>
      </c>
      <c r="F1198" s="3" t="s">
        <v>3846</v>
      </c>
      <c r="G1198" s="3"/>
      <c r="H1198" s="1" t="s">
        <v>55</v>
      </c>
      <c r="I1198" s="23">
        <v>0.5</v>
      </c>
      <c r="J1198" s="3">
        <v>470000000</v>
      </c>
      <c r="K1198" s="3" t="s">
        <v>31</v>
      </c>
      <c r="L1198" s="2" t="s">
        <v>1379</v>
      </c>
      <c r="M1198" s="3" t="s">
        <v>3847</v>
      </c>
      <c r="N1198" s="1"/>
      <c r="O1198" s="24" t="s">
        <v>3848</v>
      </c>
      <c r="P1198" s="11" t="s">
        <v>44</v>
      </c>
      <c r="Q1198" s="1"/>
      <c r="R1198" s="1"/>
      <c r="S1198" s="1"/>
      <c r="T1198" s="1"/>
      <c r="U1198" s="291">
        <v>500000</v>
      </c>
      <c r="V1198" s="291">
        <f t="shared" si="43"/>
        <v>560000</v>
      </c>
      <c r="W1198" s="77" t="s">
        <v>63</v>
      </c>
      <c r="X1198" s="19" t="s">
        <v>32</v>
      </c>
      <c r="Y1198" s="9"/>
    </row>
    <row r="1199" spans="2:25" ht="53.25" customHeight="1">
      <c r="B1199" s="9" t="s">
        <v>3839</v>
      </c>
      <c r="C1199" s="3" t="s">
        <v>34</v>
      </c>
      <c r="D1199" s="3" t="s">
        <v>3840</v>
      </c>
      <c r="E1199" s="3" t="s">
        <v>3841</v>
      </c>
      <c r="F1199" s="3" t="s">
        <v>3841</v>
      </c>
      <c r="G1199" s="3" t="s">
        <v>3862</v>
      </c>
      <c r="H1199" s="8" t="s">
        <v>33</v>
      </c>
      <c r="I1199" s="10">
        <v>0.5</v>
      </c>
      <c r="J1199" s="3">
        <v>470000000</v>
      </c>
      <c r="K1199" s="3" t="s">
        <v>31</v>
      </c>
      <c r="L1199" s="2" t="s">
        <v>3842</v>
      </c>
      <c r="M1199" s="25" t="s">
        <v>3836</v>
      </c>
      <c r="N1199" s="1"/>
      <c r="O1199" s="6" t="s">
        <v>3863</v>
      </c>
      <c r="P1199" s="72" t="s">
        <v>44</v>
      </c>
      <c r="Q1199" s="1"/>
      <c r="R1199" s="1"/>
      <c r="S1199" s="1"/>
      <c r="T1199" s="1"/>
      <c r="U1199" s="291">
        <v>2209821.43</v>
      </c>
      <c r="V1199" s="291">
        <f t="shared" si="43"/>
        <v>2475000.0016000005</v>
      </c>
      <c r="W1199" s="1" t="s">
        <v>63</v>
      </c>
      <c r="X1199" s="19" t="s">
        <v>32</v>
      </c>
      <c r="Y1199" s="9"/>
    </row>
    <row r="1200" spans="2:25" ht="24" customHeight="1">
      <c r="B1200" s="365" t="s">
        <v>90</v>
      </c>
      <c r="C1200" s="366"/>
      <c r="D1200" s="366"/>
      <c r="E1200" s="367"/>
      <c r="F1200" s="55"/>
      <c r="G1200" s="55"/>
      <c r="H1200" s="56"/>
      <c r="I1200" s="57"/>
      <c r="J1200" s="55"/>
      <c r="K1200" s="55"/>
      <c r="L1200" s="58"/>
      <c r="M1200" s="59"/>
      <c r="N1200" s="44"/>
      <c r="O1200" s="60"/>
      <c r="P1200" s="61"/>
      <c r="Q1200" s="44"/>
      <c r="R1200" s="62"/>
      <c r="S1200" s="62"/>
      <c r="T1200" s="63"/>
      <c r="U1200" s="46">
        <f>SUM(U1194:U1199)</f>
        <v>4357271.43</v>
      </c>
      <c r="V1200" s="54">
        <f>SUM(V1194:V1199)</f>
        <v>4880144.001600001</v>
      </c>
      <c r="W1200" s="44"/>
      <c r="X1200" s="45"/>
      <c r="Y1200" s="58"/>
    </row>
    <row r="1201" spans="2:25" ht="24" customHeight="1">
      <c r="B1201" s="383" t="s">
        <v>151</v>
      </c>
      <c r="C1201" s="383"/>
      <c r="D1201" s="383"/>
      <c r="E1201" s="383"/>
      <c r="F1201" s="383"/>
      <c r="G1201" s="383"/>
      <c r="H1201" s="383"/>
      <c r="I1201" s="383"/>
      <c r="J1201" s="383"/>
      <c r="K1201" s="383"/>
      <c r="L1201" s="383"/>
      <c r="M1201" s="383"/>
      <c r="N1201" s="383"/>
      <c r="O1201" s="383"/>
      <c r="P1201" s="383"/>
      <c r="Q1201" s="383"/>
      <c r="R1201" s="383"/>
      <c r="S1201" s="383"/>
      <c r="T1201" s="383"/>
      <c r="U1201" s="383"/>
      <c r="V1201" s="383"/>
      <c r="W1201" s="383"/>
      <c r="X1201" s="383"/>
      <c r="Y1201" s="383"/>
    </row>
    <row r="1202" spans="2:25" ht="63.75">
      <c r="B1202" s="67" t="s">
        <v>457</v>
      </c>
      <c r="C1202" s="66" t="s">
        <v>14</v>
      </c>
      <c r="D1202" s="15" t="s">
        <v>458</v>
      </c>
      <c r="E1202" s="15" t="s">
        <v>459</v>
      </c>
      <c r="F1202" s="15" t="s">
        <v>347</v>
      </c>
      <c r="G1202" s="15"/>
      <c r="H1202" s="15" t="s">
        <v>30</v>
      </c>
      <c r="I1202" s="69">
        <v>0</v>
      </c>
      <c r="J1202" s="78">
        <v>470000000</v>
      </c>
      <c r="K1202" s="71" t="s">
        <v>31</v>
      </c>
      <c r="L1202" s="18" t="s">
        <v>348</v>
      </c>
      <c r="M1202" s="3" t="s">
        <v>40</v>
      </c>
      <c r="N1202" s="72" t="s">
        <v>74</v>
      </c>
      <c r="O1202" s="64" t="s">
        <v>162</v>
      </c>
      <c r="P1202" s="15" t="s">
        <v>37</v>
      </c>
      <c r="Q1202" s="73" t="s">
        <v>143</v>
      </c>
      <c r="R1202" s="15" t="s">
        <v>144</v>
      </c>
      <c r="S1202" s="316">
        <v>4.479</v>
      </c>
      <c r="T1202" s="120">
        <v>187700</v>
      </c>
      <c r="U1202" s="290">
        <f aca="true" t="shared" si="44" ref="U1202:U1213">S1202*T1202</f>
        <v>840708.3</v>
      </c>
      <c r="V1202" s="290">
        <f aca="true" t="shared" si="45" ref="V1202:V1232">U1202*1.12</f>
        <v>941593.2960000001</v>
      </c>
      <c r="W1202" s="67" t="s">
        <v>75</v>
      </c>
      <c r="X1202" s="10" t="s">
        <v>32</v>
      </c>
      <c r="Y1202" s="67" t="s">
        <v>76</v>
      </c>
    </row>
    <row r="1203" spans="2:25" ht="63.75">
      <c r="B1203" s="67" t="s">
        <v>460</v>
      </c>
      <c r="C1203" s="66" t="s">
        <v>14</v>
      </c>
      <c r="D1203" s="94" t="s">
        <v>461</v>
      </c>
      <c r="E1203" s="15" t="s">
        <v>462</v>
      </c>
      <c r="F1203" s="15" t="s">
        <v>347</v>
      </c>
      <c r="G1203" s="15"/>
      <c r="H1203" s="15" t="s">
        <v>30</v>
      </c>
      <c r="I1203" s="69">
        <v>0</v>
      </c>
      <c r="J1203" s="78">
        <v>470000000</v>
      </c>
      <c r="K1203" s="71" t="s">
        <v>31</v>
      </c>
      <c r="L1203" s="18" t="s">
        <v>348</v>
      </c>
      <c r="M1203" s="3" t="s">
        <v>40</v>
      </c>
      <c r="N1203" s="72" t="s">
        <v>74</v>
      </c>
      <c r="O1203" s="64" t="s">
        <v>162</v>
      </c>
      <c r="P1203" s="15" t="s">
        <v>37</v>
      </c>
      <c r="Q1203" s="73" t="s">
        <v>143</v>
      </c>
      <c r="R1203" s="15" t="s">
        <v>144</v>
      </c>
      <c r="S1203" s="316">
        <v>1.036</v>
      </c>
      <c r="T1203" s="120">
        <v>187700</v>
      </c>
      <c r="U1203" s="290">
        <f t="shared" si="44"/>
        <v>194457.2</v>
      </c>
      <c r="V1203" s="290">
        <f t="shared" si="45"/>
        <v>217792.06400000004</v>
      </c>
      <c r="W1203" s="67" t="s">
        <v>75</v>
      </c>
      <c r="X1203" s="10" t="s">
        <v>32</v>
      </c>
      <c r="Y1203" s="67" t="s">
        <v>76</v>
      </c>
    </row>
    <row r="1204" spans="2:25" ht="63.75">
      <c r="B1204" s="67" t="s">
        <v>463</v>
      </c>
      <c r="C1204" s="66" t="s">
        <v>14</v>
      </c>
      <c r="D1204" s="67" t="s">
        <v>464</v>
      </c>
      <c r="E1204" s="15" t="s">
        <v>465</v>
      </c>
      <c r="F1204" s="15" t="s">
        <v>347</v>
      </c>
      <c r="G1204" s="15"/>
      <c r="H1204" s="15" t="s">
        <v>30</v>
      </c>
      <c r="I1204" s="69">
        <v>0</v>
      </c>
      <c r="J1204" s="78">
        <v>470000000</v>
      </c>
      <c r="K1204" s="71" t="s">
        <v>31</v>
      </c>
      <c r="L1204" s="18" t="s">
        <v>348</v>
      </c>
      <c r="M1204" s="3" t="s">
        <v>40</v>
      </c>
      <c r="N1204" s="72" t="s">
        <v>74</v>
      </c>
      <c r="O1204" s="64" t="s">
        <v>162</v>
      </c>
      <c r="P1204" s="15" t="s">
        <v>37</v>
      </c>
      <c r="Q1204" s="73" t="s">
        <v>143</v>
      </c>
      <c r="R1204" s="15" t="s">
        <v>144</v>
      </c>
      <c r="S1204" s="316">
        <v>1.647</v>
      </c>
      <c r="T1204" s="120">
        <v>187701</v>
      </c>
      <c r="U1204" s="290">
        <f t="shared" si="44"/>
        <v>309143.547</v>
      </c>
      <c r="V1204" s="290">
        <f t="shared" si="45"/>
        <v>346240.77264000004</v>
      </c>
      <c r="W1204" s="67" t="s">
        <v>75</v>
      </c>
      <c r="X1204" s="10" t="s">
        <v>32</v>
      </c>
      <c r="Y1204" s="67" t="s">
        <v>76</v>
      </c>
    </row>
    <row r="1205" spans="2:25" ht="63.75">
      <c r="B1205" s="67" t="s">
        <v>473</v>
      </c>
      <c r="C1205" s="279" t="s">
        <v>14</v>
      </c>
      <c r="D1205" s="280" t="s">
        <v>474</v>
      </c>
      <c r="E1205" s="15" t="s">
        <v>475</v>
      </c>
      <c r="F1205" s="15" t="s">
        <v>347</v>
      </c>
      <c r="G1205" s="15"/>
      <c r="H1205" s="15" t="s">
        <v>30</v>
      </c>
      <c r="I1205" s="69">
        <v>0</v>
      </c>
      <c r="J1205" s="78">
        <v>470000000</v>
      </c>
      <c r="K1205" s="71" t="s">
        <v>31</v>
      </c>
      <c r="L1205" s="18" t="s">
        <v>348</v>
      </c>
      <c r="M1205" s="3" t="s">
        <v>40</v>
      </c>
      <c r="N1205" s="72" t="s">
        <v>74</v>
      </c>
      <c r="O1205" s="64" t="s">
        <v>162</v>
      </c>
      <c r="P1205" s="15" t="s">
        <v>37</v>
      </c>
      <c r="Q1205" s="73" t="s">
        <v>143</v>
      </c>
      <c r="R1205" s="15" t="s">
        <v>144</v>
      </c>
      <c r="S1205" s="133">
        <v>21.931</v>
      </c>
      <c r="T1205" s="134">
        <v>206250</v>
      </c>
      <c r="U1205" s="290">
        <f t="shared" si="44"/>
        <v>4523268.75</v>
      </c>
      <c r="V1205" s="290">
        <f t="shared" si="45"/>
        <v>5066061.000000001</v>
      </c>
      <c r="W1205" s="67" t="s">
        <v>75</v>
      </c>
      <c r="X1205" s="19" t="s">
        <v>32</v>
      </c>
      <c r="Y1205" s="67" t="s">
        <v>76</v>
      </c>
    </row>
    <row r="1206" spans="2:25" ht="63.75">
      <c r="B1206" s="67" t="s">
        <v>476</v>
      </c>
      <c r="C1206" s="66" t="s">
        <v>14</v>
      </c>
      <c r="D1206" s="67" t="s">
        <v>477</v>
      </c>
      <c r="E1206" s="15" t="s">
        <v>478</v>
      </c>
      <c r="F1206" s="15" t="s">
        <v>347</v>
      </c>
      <c r="G1206" s="15"/>
      <c r="H1206" s="15" t="s">
        <v>30</v>
      </c>
      <c r="I1206" s="69">
        <v>0</v>
      </c>
      <c r="J1206" s="78">
        <v>470000000</v>
      </c>
      <c r="K1206" s="71" t="s">
        <v>31</v>
      </c>
      <c r="L1206" s="18" t="s">
        <v>348</v>
      </c>
      <c r="M1206" s="3" t="s">
        <v>40</v>
      </c>
      <c r="N1206" s="72" t="s">
        <v>74</v>
      </c>
      <c r="O1206" s="64" t="s">
        <v>162</v>
      </c>
      <c r="P1206" s="15" t="s">
        <v>37</v>
      </c>
      <c r="Q1206" s="73" t="s">
        <v>143</v>
      </c>
      <c r="R1206" s="15" t="s">
        <v>144</v>
      </c>
      <c r="S1206" s="133">
        <v>0.51</v>
      </c>
      <c r="T1206" s="134">
        <v>206250</v>
      </c>
      <c r="U1206" s="290">
        <f t="shared" si="44"/>
        <v>105187.5</v>
      </c>
      <c r="V1206" s="290">
        <f t="shared" si="45"/>
        <v>117810.00000000001</v>
      </c>
      <c r="W1206" s="67" t="s">
        <v>75</v>
      </c>
      <c r="X1206" s="10" t="s">
        <v>32</v>
      </c>
      <c r="Y1206" s="67" t="s">
        <v>76</v>
      </c>
    </row>
    <row r="1207" spans="2:25" ht="63.75">
      <c r="B1207" s="67" t="s">
        <v>479</v>
      </c>
      <c r="C1207" s="66" t="s">
        <v>14</v>
      </c>
      <c r="D1207" s="67" t="s">
        <v>480</v>
      </c>
      <c r="E1207" s="15" t="s">
        <v>481</v>
      </c>
      <c r="F1207" s="15" t="s">
        <v>347</v>
      </c>
      <c r="G1207" s="15"/>
      <c r="H1207" s="15" t="s">
        <v>30</v>
      </c>
      <c r="I1207" s="69">
        <v>0</v>
      </c>
      <c r="J1207" s="78">
        <v>470000000</v>
      </c>
      <c r="K1207" s="71" t="s">
        <v>31</v>
      </c>
      <c r="L1207" s="18" t="s">
        <v>348</v>
      </c>
      <c r="M1207" s="3" t="s">
        <v>40</v>
      </c>
      <c r="N1207" s="72" t="s">
        <v>74</v>
      </c>
      <c r="O1207" s="64" t="s">
        <v>162</v>
      </c>
      <c r="P1207" s="15" t="s">
        <v>37</v>
      </c>
      <c r="Q1207" s="73" t="s">
        <v>143</v>
      </c>
      <c r="R1207" s="15" t="s">
        <v>144</v>
      </c>
      <c r="S1207" s="281">
        <v>0.084</v>
      </c>
      <c r="T1207" s="134">
        <v>206250</v>
      </c>
      <c r="U1207" s="290">
        <f t="shared" si="44"/>
        <v>17325</v>
      </c>
      <c r="V1207" s="290">
        <f t="shared" si="45"/>
        <v>19404.000000000004</v>
      </c>
      <c r="W1207" s="67" t="s">
        <v>75</v>
      </c>
      <c r="X1207" s="19" t="s">
        <v>32</v>
      </c>
      <c r="Y1207" s="67" t="s">
        <v>76</v>
      </c>
    </row>
    <row r="1208" spans="2:25" ht="63.75">
      <c r="B1208" s="67" t="s">
        <v>494</v>
      </c>
      <c r="C1208" s="66" t="s">
        <v>14</v>
      </c>
      <c r="D1208" s="67" t="s">
        <v>495</v>
      </c>
      <c r="E1208" s="15" t="s">
        <v>496</v>
      </c>
      <c r="F1208" s="15" t="s">
        <v>490</v>
      </c>
      <c r="G1208" s="15"/>
      <c r="H1208" s="15" t="s">
        <v>30</v>
      </c>
      <c r="I1208" s="69">
        <v>0</v>
      </c>
      <c r="J1208" s="78">
        <v>470000000</v>
      </c>
      <c r="K1208" s="71" t="s">
        <v>31</v>
      </c>
      <c r="L1208" s="18" t="s">
        <v>497</v>
      </c>
      <c r="M1208" s="3" t="s">
        <v>40</v>
      </c>
      <c r="N1208" s="72" t="s">
        <v>74</v>
      </c>
      <c r="O1208" s="64" t="s">
        <v>162</v>
      </c>
      <c r="P1208" s="15" t="s">
        <v>37</v>
      </c>
      <c r="Q1208" s="73" t="s">
        <v>143</v>
      </c>
      <c r="R1208" s="15" t="s">
        <v>144</v>
      </c>
      <c r="S1208" s="152">
        <v>0.149</v>
      </c>
      <c r="T1208" s="18">
        <v>192700</v>
      </c>
      <c r="U1208" s="290">
        <f t="shared" si="44"/>
        <v>28712.3</v>
      </c>
      <c r="V1208" s="290">
        <f t="shared" si="45"/>
        <v>32157.776</v>
      </c>
      <c r="W1208" s="67" t="s">
        <v>75</v>
      </c>
      <c r="X1208" s="19" t="s">
        <v>32</v>
      </c>
      <c r="Y1208" s="67" t="s">
        <v>76</v>
      </c>
    </row>
    <row r="1209" spans="2:25" ht="63.75">
      <c r="B1209" s="67" t="s">
        <v>498</v>
      </c>
      <c r="C1209" s="66" t="s">
        <v>14</v>
      </c>
      <c r="D1209" s="67" t="s">
        <v>495</v>
      </c>
      <c r="E1209" s="15" t="s">
        <v>499</v>
      </c>
      <c r="F1209" s="15" t="s">
        <v>490</v>
      </c>
      <c r="G1209" s="15"/>
      <c r="H1209" s="15" t="s">
        <v>30</v>
      </c>
      <c r="I1209" s="69">
        <v>0</v>
      </c>
      <c r="J1209" s="78">
        <v>470000000</v>
      </c>
      <c r="K1209" s="71" t="s">
        <v>31</v>
      </c>
      <c r="L1209" s="18" t="s">
        <v>497</v>
      </c>
      <c r="M1209" s="3" t="s">
        <v>40</v>
      </c>
      <c r="N1209" s="72" t="s">
        <v>74</v>
      </c>
      <c r="O1209" s="64" t="s">
        <v>162</v>
      </c>
      <c r="P1209" s="15" t="s">
        <v>37</v>
      </c>
      <c r="Q1209" s="73" t="s">
        <v>143</v>
      </c>
      <c r="R1209" s="15" t="s">
        <v>144</v>
      </c>
      <c r="S1209" s="152">
        <v>3.29</v>
      </c>
      <c r="T1209" s="18">
        <v>192700</v>
      </c>
      <c r="U1209" s="290">
        <f t="shared" si="44"/>
        <v>633983</v>
      </c>
      <c r="V1209" s="290">
        <f t="shared" si="45"/>
        <v>710060.9600000001</v>
      </c>
      <c r="W1209" s="67" t="s">
        <v>75</v>
      </c>
      <c r="X1209" s="10" t="s">
        <v>32</v>
      </c>
      <c r="Y1209" s="67" t="s">
        <v>500</v>
      </c>
    </row>
    <row r="1210" spans="2:25" ht="63.75">
      <c r="B1210" s="67" t="s">
        <v>508</v>
      </c>
      <c r="C1210" s="66" t="s">
        <v>14</v>
      </c>
      <c r="D1210" s="94" t="s">
        <v>509</v>
      </c>
      <c r="E1210" s="15" t="s">
        <v>510</v>
      </c>
      <c r="F1210" s="15" t="s">
        <v>490</v>
      </c>
      <c r="G1210" s="67"/>
      <c r="H1210" s="15" t="s">
        <v>30</v>
      </c>
      <c r="I1210" s="69">
        <v>0</v>
      </c>
      <c r="J1210" s="78">
        <v>470000000</v>
      </c>
      <c r="K1210" s="71" t="s">
        <v>31</v>
      </c>
      <c r="L1210" s="18" t="s">
        <v>497</v>
      </c>
      <c r="M1210" s="3" t="s">
        <v>40</v>
      </c>
      <c r="N1210" s="72" t="s">
        <v>74</v>
      </c>
      <c r="O1210" s="64" t="s">
        <v>162</v>
      </c>
      <c r="P1210" s="15" t="s">
        <v>37</v>
      </c>
      <c r="Q1210" s="73" t="s">
        <v>143</v>
      </c>
      <c r="R1210" s="15" t="s">
        <v>144</v>
      </c>
      <c r="S1210" s="152">
        <v>4.835</v>
      </c>
      <c r="T1210" s="18">
        <v>192700</v>
      </c>
      <c r="U1210" s="290">
        <f t="shared" si="44"/>
        <v>931704.5</v>
      </c>
      <c r="V1210" s="290">
        <f t="shared" si="45"/>
        <v>1043509.0400000002</v>
      </c>
      <c r="W1210" s="67" t="s">
        <v>75</v>
      </c>
      <c r="X1210" s="10" t="s">
        <v>32</v>
      </c>
      <c r="Y1210" s="67" t="s">
        <v>500</v>
      </c>
    </row>
    <row r="1211" spans="2:25" ht="63.75">
      <c r="B1211" s="67" t="s">
        <v>511</v>
      </c>
      <c r="C1211" s="66" t="s">
        <v>14</v>
      </c>
      <c r="D1211" s="15" t="s">
        <v>512</v>
      </c>
      <c r="E1211" s="15" t="s">
        <v>513</v>
      </c>
      <c r="F1211" s="15" t="s">
        <v>490</v>
      </c>
      <c r="G1211" s="67"/>
      <c r="H1211" s="15" t="s">
        <v>30</v>
      </c>
      <c r="I1211" s="69">
        <v>0</v>
      </c>
      <c r="J1211" s="78">
        <v>470000000</v>
      </c>
      <c r="K1211" s="71" t="s">
        <v>31</v>
      </c>
      <c r="L1211" s="18" t="s">
        <v>497</v>
      </c>
      <c r="M1211" s="3" t="s">
        <v>40</v>
      </c>
      <c r="N1211" s="72" t="s">
        <v>74</v>
      </c>
      <c r="O1211" s="64" t="s">
        <v>162</v>
      </c>
      <c r="P1211" s="15" t="s">
        <v>37</v>
      </c>
      <c r="Q1211" s="73" t="s">
        <v>143</v>
      </c>
      <c r="R1211" s="15" t="s">
        <v>144</v>
      </c>
      <c r="S1211" s="133">
        <v>47.948</v>
      </c>
      <c r="T1211" s="18">
        <v>192700</v>
      </c>
      <c r="U1211" s="290">
        <f t="shared" si="44"/>
        <v>9239579.6</v>
      </c>
      <c r="V1211" s="290">
        <f t="shared" si="45"/>
        <v>10348329.152</v>
      </c>
      <c r="W1211" s="67" t="s">
        <v>75</v>
      </c>
      <c r="X1211" s="19" t="s">
        <v>32</v>
      </c>
      <c r="Y1211" s="67" t="s">
        <v>500</v>
      </c>
    </row>
    <row r="1212" spans="2:25" ht="63.75">
      <c r="B1212" s="67" t="s">
        <v>520</v>
      </c>
      <c r="C1212" s="66" t="s">
        <v>14</v>
      </c>
      <c r="D1212" s="94" t="s">
        <v>521</v>
      </c>
      <c r="E1212" s="15" t="s">
        <v>522</v>
      </c>
      <c r="F1212" s="15" t="s">
        <v>523</v>
      </c>
      <c r="G1212" s="15"/>
      <c r="H1212" s="15" t="s">
        <v>30</v>
      </c>
      <c r="I1212" s="69">
        <v>0</v>
      </c>
      <c r="J1212" s="78">
        <v>470000000</v>
      </c>
      <c r="K1212" s="71" t="s">
        <v>31</v>
      </c>
      <c r="L1212" s="18" t="s">
        <v>497</v>
      </c>
      <c r="M1212" s="3" t="s">
        <v>40</v>
      </c>
      <c r="N1212" s="72" t="s">
        <v>74</v>
      </c>
      <c r="O1212" s="64" t="s">
        <v>38</v>
      </c>
      <c r="P1212" s="15" t="s">
        <v>37</v>
      </c>
      <c r="Q1212" s="73" t="s">
        <v>143</v>
      </c>
      <c r="R1212" s="15" t="s">
        <v>144</v>
      </c>
      <c r="S1212" s="133">
        <v>1.464</v>
      </c>
      <c r="T1212" s="153">
        <v>176000</v>
      </c>
      <c r="U1212" s="290">
        <f t="shared" si="44"/>
        <v>257664</v>
      </c>
      <c r="V1212" s="290">
        <f t="shared" si="45"/>
        <v>288583.68000000005</v>
      </c>
      <c r="W1212" s="67" t="s">
        <v>75</v>
      </c>
      <c r="X1212" s="19" t="s">
        <v>32</v>
      </c>
      <c r="Y1212" s="67" t="s">
        <v>76</v>
      </c>
    </row>
    <row r="1213" spans="2:25" ht="63.75">
      <c r="B1213" s="67" t="s">
        <v>524</v>
      </c>
      <c r="C1213" s="66" t="s">
        <v>14</v>
      </c>
      <c r="D1213" s="94" t="s">
        <v>525</v>
      </c>
      <c r="E1213" s="15" t="s">
        <v>526</v>
      </c>
      <c r="F1213" s="15" t="s">
        <v>523</v>
      </c>
      <c r="G1213" s="15"/>
      <c r="H1213" s="15" t="s">
        <v>30</v>
      </c>
      <c r="I1213" s="69">
        <v>0</v>
      </c>
      <c r="J1213" s="78">
        <v>470000000</v>
      </c>
      <c r="K1213" s="71" t="s">
        <v>31</v>
      </c>
      <c r="L1213" s="18" t="s">
        <v>497</v>
      </c>
      <c r="M1213" s="3" t="s">
        <v>40</v>
      </c>
      <c r="N1213" s="72" t="s">
        <v>74</v>
      </c>
      <c r="O1213" s="64" t="s">
        <v>38</v>
      </c>
      <c r="P1213" s="15" t="s">
        <v>37</v>
      </c>
      <c r="Q1213" s="73" t="s">
        <v>143</v>
      </c>
      <c r="R1213" s="15" t="s">
        <v>144</v>
      </c>
      <c r="S1213" s="133">
        <v>0.478</v>
      </c>
      <c r="T1213" s="153">
        <v>176000</v>
      </c>
      <c r="U1213" s="290">
        <f t="shared" si="44"/>
        <v>84128</v>
      </c>
      <c r="V1213" s="290">
        <f t="shared" si="45"/>
        <v>94223.36000000002</v>
      </c>
      <c r="W1213" s="67" t="s">
        <v>75</v>
      </c>
      <c r="X1213" s="19" t="s">
        <v>32</v>
      </c>
      <c r="Y1213" s="67" t="s">
        <v>76</v>
      </c>
    </row>
    <row r="1214" spans="2:25" ht="63.75">
      <c r="B1214" s="67" t="s">
        <v>527</v>
      </c>
      <c r="C1214" s="66" t="s">
        <v>14</v>
      </c>
      <c r="D1214" s="67" t="s">
        <v>528</v>
      </c>
      <c r="E1214" s="15" t="s">
        <v>529</v>
      </c>
      <c r="F1214" s="15" t="s">
        <v>530</v>
      </c>
      <c r="G1214" s="15"/>
      <c r="H1214" s="15" t="s">
        <v>30</v>
      </c>
      <c r="I1214" s="69">
        <v>0.5</v>
      </c>
      <c r="J1214" s="78">
        <v>470000000</v>
      </c>
      <c r="K1214" s="71" t="s">
        <v>31</v>
      </c>
      <c r="L1214" s="18" t="s">
        <v>531</v>
      </c>
      <c r="M1214" s="3" t="s">
        <v>40</v>
      </c>
      <c r="N1214" s="72" t="s">
        <v>74</v>
      </c>
      <c r="O1214" s="64" t="s">
        <v>532</v>
      </c>
      <c r="P1214" s="15" t="s">
        <v>37</v>
      </c>
      <c r="Q1214" s="73" t="s">
        <v>94</v>
      </c>
      <c r="R1214" s="15" t="s">
        <v>26</v>
      </c>
      <c r="S1214" s="155">
        <v>8</v>
      </c>
      <c r="T1214" s="120">
        <v>73950.69</v>
      </c>
      <c r="U1214" s="290">
        <f aca="true" t="shared" si="46" ref="U1214:U1227">S1214*T1214</f>
        <v>591605.52</v>
      </c>
      <c r="V1214" s="290">
        <f t="shared" si="45"/>
        <v>662598.1824</v>
      </c>
      <c r="W1214" s="67" t="s">
        <v>75</v>
      </c>
      <c r="X1214" s="19" t="s">
        <v>32</v>
      </c>
      <c r="Y1214" s="67" t="s">
        <v>76</v>
      </c>
    </row>
    <row r="1215" spans="2:25" ht="63.75">
      <c r="B1215" s="67" t="s">
        <v>537</v>
      </c>
      <c r="C1215" s="66" t="s">
        <v>14</v>
      </c>
      <c r="D1215" s="67" t="s">
        <v>528</v>
      </c>
      <c r="E1215" s="15" t="s">
        <v>538</v>
      </c>
      <c r="F1215" s="15" t="s">
        <v>530</v>
      </c>
      <c r="G1215" s="15"/>
      <c r="H1215" s="15" t="s">
        <v>30</v>
      </c>
      <c r="I1215" s="69">
        <v>0.5</v>
      </c>
      <c r="J1215" s="78">
        <v>470000000</v>
      </c>
      <c r="K1215" s="71" t="s">
        <v>31</v>
      </c>
      <c r="L1215" s="18" t="s">
        <v>531</v>
      </c>
      <c r="M1215" s="3" t="s">
        <v>40</v>
      </c>
      <c r="N1215" s="72" t="s">
        <v>74</v>
      </c>
      <c r="O1215" s="64" t="s">
        <v>532</v>
      </c>
      <c r="P1215" s="15" t="s">
        <v>37</v>
      </c>
      <c r="Q1215" s="73" t="s">
        <v>94</v>
      </c>
      <c r="R1215" s="15" t="s">
        <v>26</v>
      </c>
      <c r="S1215" s="155">
        <v>54</v>
      </c>
      <c r="T1215" s="120">
        <v>57222.91</v>
      </c>
      <c r="U1215" s="290">
        <f t="shared" si="46"/>
        <v>3090037.14</v>
      </c>
      <c r="V1215" s="290">
        <f t="shared" si="45"/>
        <v>3460841.5968000004</v>
      </c>
      <c r="W1215" s="67" t="s">
        <v>75</v>
      </c>
      <c r="X1215" s="19" t="s">
        <v>32</v>
      </c>
      <c r="Y1215" s="67" t="s">
        <v>76</v>
      </c>
    </row>
    <row r="1216" spans="2:25" ht="63.75">
      <c r="B1216" s="67" t="s">
        <v>539</v>
      </c>
      <c r="C1216" s="66" t="s">
        <v>14</v>
      </c>
      <c r="D1216" s="67" t="s">
        <v>540</v>
      </c>
      <c r="E1216" s="15" t="s">
        <v>541</v>
      </c>
      <c r="F1216" s="15" t="s">
        <v>530</v>
      </c>
      <c r="G1216" s="154"/>
      <c r="H1216" s="15" t="s">
        <v>30</v>
      </c>
      <c r="I1216" s="69">
        <v>0.5</v>
      </c>
      <c r="J1216" s="78">
        <v>470000000</v>
      </c>
      <c r="K1216" s="71" t="s">
        <v>31</v>
      </c>
      <c r="L1216" s="18" t="s">
        <v>396</v>
      </c>
      <c r="M1216" s="3" t="s">
        <v>40</v>
      </c>
      <c r="N1216" s="72" t="s">
        <v>74</v>
      </c>
      <c r="O1216" s="64" t="s">
        <v>318</v>
      </c>
      <c r="P1216" s="15" t="s">
        <v>37</v>
      </c>
      <c r="Q1216" s="73" t="s">
        <v>94</v>
      </c>
      <c r="R1216" s="15" t="s">
        <v>26</v>
      </c>
      <c r="S1216" s="155">
        <v>4</v>
      </c>
      <c r="T1216" s="134">
        <v>41582.27</v>
      </c>
      <c r="U1216" s="290">
        <f t="shared" si="46"/>
        <v>166329.08</v>
      </c>
      <c r="V1216" s="290">
        <f t="shared" si="45"/>
        <v>186288.56960000002</v>
      </c>
      <c r="W1216" s="67" t="s">
        <v>75</v>
      </c>
      <c r="X1216" s="19" t="s">
        <v>32</v>
      </c>
      <c r="Y1216" s="67" t="s">
        <v>76</v>
      </c>
    </row>
    <row r="1217" spans="2:25" ht="63.75">
      <c r="B1217" s="67" t="s">
        <v>548</v>
      </c>
      <c r="C1217" s="66" t="s">
        <v>14</v>
      </c>
      <c r="D1217" s="67" t="s">
        <v>549</v>
      </c>
      <c r="E1217" s="15" t="s">
        <v>550</v>
      </c>
      <c r="F1217" s="15" t="s">
        <v>530</v>
      </c>
      <c r="G1217" s="154"/>
      <c r="H1217" s="15" t="s">
        <v>30</v>
      </c>
      <c r="I1217" s="69">
        <v>0.5</v>
      </c>
      <c r="J1217" s="78">
        <v>470000000</v>
      </c>
      <c r="K1217" s="71" t="s">
        <v>31</v>
      </c>
      <c r="L1217" s="18" t="s">
        <v>531</v>
      </c>
      <c r="M1217" s="3" t="s">
        <v>40</v>
      </c>
      <c r="N1217" s="72" t="s">
        <v>74</v>
      </c>
      <c r="O1217" s="64" t="s">
        <v>532</v>
      </c>
      <c r="P1217" s="15" t="s">
        <v>37</v>
      </c>
      <c r="Q1217" s="73" t="s">
        <v>94</v>
      </c>
      <c r="R1217" s="15" t="s">
        <v>26</v>
      </c>
      <c r="S1217" s="127">
        <v>241</v>
      </c>
      <c r="T1217" s="120">
        <v>8900.9</v>
      </c>
      <c r="U1217" s="290">
        <f t="shared" si="46"/>
        <v>2145116.9</v>
      </c>
      <c r="V1217" s="290">
        <f t="shared" si="45"/>
        <v>2402530.9280000003</v>
      </c>
      <c r="W1217" s="67" t="s">
        <v>75</v>
      </c>
      <c r="X1217" s="19" t="s">
        <v>32</v>
      </c>
      <c r="Y1217" s="67" t="s">
        <v>76</v>
      </c>
    </row>
    <row r="1218" spans="2:25" ht="63.75">
      <c r="B1218" s="67" t="s">
        <v>551</v>
      </c>
      <c r="C1218" s="66" t="s">
        <v>14</v>
      </c>
      <c r="D1218" s="67" t="s">
        <v>549</v>
      </c>
      <c r="E1218" s="15" t="s">
        <v>552</v>
      </c>
      <c r="F1218" s="15" t="s">
        <v>530</v>
      </c>
      <c r="G1218" s="154"/>
      <c r="H1218" s="15" t="s">
        <v>30</v>
      </c>
      <c r="I1218" s="69">
        <v>0.5</v>
      </c>
      <c r="J1218" s="78">
        <v>470000000</v>
      </c>
      <c r="K1218" s="71" t="s">
        <v>31</v>
      </c>
      <c r="L1218" s="18" t="s">
        <v>531</v>
      </c>
      <c r="M1218" s="3" t="s">
        <v>40</v>
      </c>
      <c r="N1218" s="72" t="s">
        <v>74</v>
      </c>
      <c r="O1218" s="64" t="s">
        <v>532</v>
      </c>
      <c r="P1218" s="15" t="s">
        <v>37</v>
      </c>
      <c r="Q1218" s="73" t="s">
        <v>94</v>
      </c>
      <c r="R1218" s="15" t="s">
        <v>26</v>
      </c>
      <c r="S1218" s="127">
        <v>92</v>
      </c>
      <c r="T1218" s="120">
        <v>8532.19</v>
      </c>
      <c r="U1218" s="290">
        <f t="shared" si="46"/>
        <v>784961.4800000001</v>
      </c>
      <c r="V1218" s="290">
        <f t="shared" si="45"/>
        <v>879156.8576000002</v>
      </c>
      <c r="W1218" s="67" t="s">
        <v>75</v>
      </c>
      <c r="X1218" s="10" t="s">
        <v>32</v>
      </c>
      <c r="Y1218" s="67" t="s">
        <v>76</v>
      </c>
    </row>
    <row r="1219" spans="2:25" ht="63.75">
      <c r="B1219" s="67" t="s">
        <v>553</v>
      </c>
      <c r="C1219" s="66" t="s">
        <v>14</v>
      </c>
      <c r="D1219" s="67" t="s">
        <v>554</v>
      </c>
      <c r="E1219" s="15" t="s">
        <v>555</v>
      </c>
      <c r="F1219" s="15" t="s">
        <v>530</v>
      </c>
      <c r="G1219" s="154"/>
      <c r="H1219" s="15" t="s">
        <v>30</v>
      </c>
      <c r="I1219" s="69">
        <v>0.5</v>
      </c>
      <c r="J1219" s="78">
        <v>470000000</v>
      </c>
      <c r="K1219" s="71" t="s">
        <v>31</v>
      </c>
      <c r="L1219" s="18" t="s">
        <v>531</v>
      </c>
      <c r="M1219" s="3" t="s">
        <v>40</v>
      </c>
      <c r="N1219" s="72" t="s">
        <v>74</v>
      </c>
      <c r="O1219" s="64" t="s">
        <v>532</v>
      </c>
      <c r="P1219" s="15" t="s">
        <v>37</v>
      </c>
      <c r="Q1219" s="73" t="s">
        <v>94</v>
      </c>
      <c r="R1219" s="15" t="s">
        <v>26</v>
      </c>
      <c r="S1219" s="127">
        <v>117</v>
      </c>
      <c r="T1219" s="120">
        <v>7760.36</v>
      </c>
      <c r="U1219" s="290">
        <f t="shared" si="46"/>
        <v>907962.12</v>
      </c>
      <c r="V1219" s="290">
        <f t="shared" si="45"/>
        <v>1016917.5744</v>
      </c>
      <c r="W1219" s="67" t="s">
        <v>75</v>
      </c>
      <c r="X1219" s="19" t="s">
        <v>32</v>
      </c>
      <c r="Y1219" s="67" t="s">
        <v>76</v>
      </c>
    </row>
    <row r="1220" spans="2:25" ht="63.75">
      <c r="B1220" s="67" t="s">
        <v>556</v>
      </c>
      <c r="C1220" s="66" t="s">
        <v>14</v>
      </c>
      <c r="D1220" s="67" t="s">
        <v>554</v>
      </c>
      <c r="E1220" s="15" t="s">
        <v>557</v>
      </c>
      <c r="F1220" s="15" t="s">
        <v>530</v>
      </c>
      <c r="G1220" s="154"/>
      <c r="H1220" s="15" t="s">
        <v>30</v>
      </c>
      <c r="I1220" s="69">
        <v>0.5</v>
      </c>
      <c r="J1220" s="78">
        <v>470000000</v>
      </c>
      <c r="K1220" s="71" t="s">
        <v>31</v>
      </c>
      <c r="L1220" s="18" t="s">
        <v>531</v>
      </c>
      <c r="M1220" s="3" t="s">
        <v>40</v>
      </c>
      <c r="N1220" s="72" t="s">
        <v>74</v>
      </c>
      <c r="O1220" s="64" t="s">
        <v>532</v>
      </c>
      <c r="P1220" s="15" t="s">
        <v>37</v>
      </c>
      <c r="Q1220" s="73" t="s">
        <v>94</v>
      </c>
      <c r="R1220" s="15" t="s">
        <v>26</v>
      </c>
      <c r="S1220" s="127">
        <v>38</v>
      </c>
      <c r="T1220" s="120">
        <v>6425.23</v>
      </c>
      <c r="U1220" s="290">
        <f t="shared" si="46"/>
        <v>244158.74</v>
      </c>
      <c r="V1220" s="290">
        <f t="shared" si="45"/>
        <v>273457.78880000004</v>
      </c>
      <c r="W1220" s="67" t="s">
        <v>75</v>
      </c>
      <c r="X1220" s="10" t="s">
        <v>32</v>
      </c>
      <c r="Y1220" s="67" t="s">
        <v>76</v>
      </c>
    </row>
    <row r="1221" spans="2:25" ht="63.75">
      <c r="B1221" s="67" t="s">
        <v>558</v>
      </c>
      <c r="C1221" s="66" t="s">
        <v>14</v>
      </c>
      <c r="D1221" s="67" t="s">
        <v>554</v>
      </c>
      <c r="E1221" s="15" t="s">
        <v>559</v>
      </c>
      <c r="F1221" s="15" t="s">
        <v>530</v>
      </c>
      <c r="G1221" s="154"/>
      <c r="H1221" s="15" t="s">
        <v>30</v>
      </c>
      <c r="I1221" s="69">
        <v>0.5</v>
      </c>
      <c r="J1221" s="78">
        <v>470000000</v>
      </c>
      <c r="K1221" s="71" t="s">
        <v>31</v>
      </c>
      <c r="L1221" s="18" t="s">
        <v>531</v>
      </c>
      <c r="M1221" s="3" t="s">
        <v>40</v>
      </c>
      <c r="N1221" s="72" t="s">
        <v>74</v>
      </c>
      <c r="O1221" s="64" t="s">
        <v>532</v>
      </c>
      <c r="P1221" s="15" t="s">
        <v>37</v>
      </c>
      <c r="Q1221" s="73" t="s">
        <v>94</v>
      </c>
      <c r="R1221" s="15" t="s">
        <v>26</v>
      </c>
      <c r="S1221" s="127">
        <v>228</v>
      </c>
      <c r="T1221" s="120">
        <v>4651.44</v>
      </c>
      <c r="U1221" s="290">
        <f t="shared" si="46"/>
        <v>1060528.3199999998</v>
      </c>
      <c r="V1221" s="290">
        <f t="shared" si="45"/>
        <v>1187791.7184</v>
      </c>
      <c r="W1221" s="67" t="s">
        <v>75</v>
      </c>
      <c r="X1221" s="19" t="s">
        <v>32</v>
      </c>
      <c r="Y1221" s="67" t="s">
        <v>76</v>
      </c>
    </row>
    <row r="1222" spans="2:25" ht="63.75">
      <c r="B1222" s="67" t="s">
        <v>560</v>
      </c>
      <c r="C1222" s="66" t="s">
        <v>14</v>
      </c>
      <c r="D1222" s="67" t="s">
        <v>554</v>
      </c>
      <c r="E1222" s="15" t="s">
        <v>561</v>
      </c>
      <c r="F1222" s="15" t="s">
        <v>530</v>
      </c>
      <c r="G1222" s="154"/>
      <c r="H1222" s="15" t="s">
        <v>30</v>
      </c>
      <c r="I1222" s="69">
        <v>0.5</v>
      </c>
      <c r="J1222" s="78">
        <v>470000000</v>
      </c>
      <c r="K1222" s="71" t="s">
        <v>31</v>
      </c>
      <c r="L1222" s="18" t="s">
        <v>531</v>
      </c>
      <c r="M1222" s="3" t="s">
        <v>40</v>
      </c>
      <c r="N1222" s="72" t="s">
        <v>74</v>
      </c>
      <c r="O1222" s="64" t="s">
        <v>532</v>
      </c>
      <c r="P1222" s="15" t="s">
        <v>37</v>
      </c>
      <c r="Q1222" s="73" t="s">
        <v>94</v>
      </c>
      <c r="R1222" s="15" t="s">
        <v>26</v>
      </c>
      <c r="S1222" s="127">
        <v>18</v>
      </c>
      <c r="T1222" s="120">
        <v>3560.35</v>
      </c>
      <c r="U1222" s="290">
        <f t="shared" si="46"/>
        <v>64086.299999999996</v>
      </c>
      <c r="V1222" s="290">
        <f t="shared" si="45"/>
        <v>71776.656</v>
      </c>
      <c r="W1222" s="67" t="s">
        <v>75</v>
      </c>
      <c r="X1222" s="10" t="s">
        <v>32</v>
      </c>
      <c r="Y1222" s="67" t="s">
        <v>76</v>
      </c>
    </row>
    <row r="1223" spans="2:25" ht="63.75">
      <c r="B1223" s="67" t="s">
        <v>562</v>
      </c>
      <c r="C1223" s="66" t="s">
        <v>14</v>
      </c>
      <c r="D1223" s="67" t="s">
        <v>554</v>
      </c>
      <c r="E1223" s="15" t="s">
        <v>563</v>
      </c>
      <c r="F1223" s="15" t="s">
        <v>530</v>
      </c>
      <c r="G1223" s="154"/>
      <c r="H1223" s="15" t="s">
        <v>30</v>
      </c>
      <c r="I1223" s="69">
        <v>0.5</v>
      </c>
      <c r="J1223" s="78">
        <v>470000000</v>
      </c>
      <c r="K1223" s="71" t="s">
        <v>31</v>
      </c>
      <c r="L1223" s="18" t="s">
        <v>531</v>
      </c>
      <c r="M1223" s="3" t="s">
        <v>40</v>
      </c>
      <c r="N1223" s="72" t="s">
        <v>74</v>
      </c>
      <c r="O1223" s="64" t="s">
        <v>532</v>
      </c>
      <c r="P1223" s="15" t="s">
        <v>37</v>
      </c>
      <c r="Q1223" s="73" t="s">
        <v>94</v>
      </c>
      <c r="R1223" s="15" t="s">
        <v>26</v>
      </c>
      <c r="S1223" s="127">
        <v>4</v>
      </c>
      <c r="T1223" s="120">
        <v>3560.35</v>
      </c>
      <c r="U1223" s="290">
        <f t="shared" si="46"/>
        <v>14241.4</v>
      </c>
      <c r="V1223" s="290">
        <f t="shared" si="45"/>
        <v>15950.368</v>
      </c>
      <c r="W1223" s="67" t="s">
        <v>75</v>
      </c>
      <c r="X1223" s="19" t="s">
        <v>32</v>
      </c>
      <c r="Y1223" s="67" t="s">
        <v>76</v>
      </c>
    </row>
    <row r="1224" spans="2:25" ht="63.75">
      <c r="B1224" s="67" t="s">
        <v>564</v>
      </c>
      <c r="C1224" s="66" t="s">
        <v>14</v>
      </c>
      <c r="D1224" s="67" t="s">
        <v>565</v>
      </c>
      <c r="E1224" s="15" t="s">
        <v>566</v>
      </c>
      <c r="F1224" s="15" t="s">
        <v>530</v>
      </c>
      <c r="G1224" s="15"/>
      <c r="H1224" s="15" t="s">
        <v>30</v>
      </c>
      <c r="I1224" s="69">
        <v>0.5</v>
      </c>
      <c r="J1224" s="78">
        <v>470000000</v>
      </c>
      <c r="K1224" s="71" t="s">
        <v>31</v>
      </c>
      <c r="L1224" s="18" t="s">
        <v>531</v>
      </c>
      <c r="M1224" s="3" t="s">
        <v>40</v>
      </c>
      <c r="N1224" s="72" t="s">
        <v>74</v>
      </c>
      <c r="O1224" s="64" t="s">
        <v>532</v>
      </c>
      <c r="P1224" s="15" t="s">
        <v>37</v>
      </c>
      <c r="Q1224" s="73" t="s">
        <v>94</v>
      </c>
      <c r="R1224" s="15" t="s">
        <v>26</v>
      </c>
      <c r="S1224" s="127">
        <v>193</v>
      </c>
      <c r="T1224" s="120">
        <v>1694.03</v>
      </c>
      <c r="U1224" s="290">
        <f t="shared" si="46"/>
        <v>326947.79</v>
      </c>
      <c r="V1224" s="290">
        <f t="shared" si="45"/>
        <v>366181.5248</v>
      </c>
      <c r="W1224" s="67" t="s">
        <v>75</v>
      </c>
      <c r="X1224" s="19" t="s">
        <v>32</v>
      </c>
      <c r="Y1224" s="67" t="s">
        <v>76</v>
      </c>
    </row>
    <row r="1225" spans="2:25" ht="63.75">
      <c r="B1225" s="67" t="s">
        <v>567</v>
      </c>
      <c r="C1225" s="66" t="s">
        <v>14</v>
      </c>
      <c r="D1225" s="67" t="s">
        <v>565</v>
      </c>
      <c r="E1225" s="15" t="s">
        <v>568</v>
      </c>
      <c r="F1225" s="15" t="s">
        <v>530</v>
      </c>
      <c r="G1225" s="15"/>
      <c r="H1225" s="15" t="s">
        <v>30</v>
      </c>
      <c r="I1225" s="69">
        <v>0.5</v>
      </c>
      <c r="J1225" s="78">
        <v>470000000</v>
      </c>
      <c r="K1225" s="71" t="s">
        <v>31</v>
      </c>
      <c r="L1225" s="18" t="s">
        <v>531</v>
      </c>
      <c r="M1225" s="3" t="s">
        <v>40</v>
      </c>
      <c r="N1225" s="72" t="s">
        <v>74</v>
      </c>
      <c r="O1225" s="64" t="s">
        <v>532</v>
      </c>
      <c r="P1225" s="15" t="s">
        <v>37</v>
      </c>
      <c r="Q1225" s="73" t="s">
        <v>94</v>
      </c>
      <c r="R1225" s="15" t="s">
        <v>26</v>
      </c>
      <c r="S1225" s="127">
        <v>24</v>
      </c>
      <c r="T1225" s="120">
        <v>1694.03</v>
      </c>
      <c r="U1225" s="290">
        <f t="shared" si="46"/>
        <v>40656.72</v>
      </c>
      <c r="V1225" s="290">
        <f t="shared" si="45"/>
        <v>45535.5264</v>
      </c>
      <c r="W1225" s="67" t="s">
        <v>75</v>
      </c>
      <c r="X1225" s="10" t="s">
        <v>32</v>
      </c>
      <c r="Y1225" s="67" t="s">
        <v>76</v>
      </c>
    </row>
    <row r="1226" spans="2:25" ht="63.75">
      <c r="B1226" s="67" t="s">
        <v>576</v>
      </c>
      <c r="C1226" s="66" t="s">
        <v>14</v>
      </c>
      <c r="D1226" s="67" t="s">
        <v>577</v>
      </c>
      <c r="E1226" s="15" t="s">
        <v>578</v>
      </c>
      <c r="F1226" s="15" t="s">
        <v>530</v>
      </c>
      <c r="G1226" s="15"/>
      <c r="H1226" s="15" t="s">
        <v>30</v>
      </c>
      <c r="I1226" s="69">
        <v>0.5</v>
      </c>
      <c r="J1226" s="78">
        <v>470000000</v>
      </c>
      <c r="K1226" s="71" t="s">
        <v>31</v>
      </c>
      <c r="L1226" s="18" t="s">
        <v>531</v>
      </c>
      <c r="M1226" s="3" t="s">
        <v>40</v>
      </c>
      <c r="N1226" s="72" t="s">
        <v>74</v>
      </c>
      <c r="O1226" s="64" t="s">
        <v>532</v>
      </c>
      <c r="P1226" s="15" t="s">
        <v>37</v>
      </c>
      <c r="Q1226" s="73" t="s">
        <v>94</v>
      </c>
      <c r="R1226" s="15" t="s">
        <v>26</v>
      </c>
      <c r="S1226" s="127">
        <v>53</v>
      </c>
      <c r="T1226" s="120">
        <v>973.43</v>
      </c>
      <c r="U1226" s="290">
        <f t="shared" si="46"/>
        <v>51591.79</v>
      </c>
      <c r="V1226" s="290">
        <f t="shared" si="45"/>
        <v>57782.804800000005</v>
      </c>
      <c r="W1226" s="67" t="s">
        <v>75</v>
      </c>
      <c r="X1226" s="19" t="s">
        <v>32</v>
      </c>
      <c r="Y1226" s="67" t="s">
        <v>76</v>
      </c>
    </row>
    <row r="1227" spans="2:25" ht="63.75">
      <c r="B1227" s="67" t="s">
        <v>579</v>
      </c>
      <c r="C1227" s="66" t="s">
        <v>14</v>
      </c>
      <c r="D1227" s="67" t="s">
        <v>580</v>
      </c>
      <c r="E1227" s="15" t="s">
        <v>581</v>
      </c>
      <c r="F1227" s="15" t="s">
        <v>530</v>
      </c>
      <c r="G1227" s="15"/>
      <c r="H1227" s="15" t="s">
        <v>30</v>
      </c>
      <c r="I1227" s="69">
        <v>0.5</v>
      </c>
      <c r="J1227" s="78">
        <v>470000000</v>
      </c>
      <c r="K1227" s="71" t="s">
        <v>31</v>
      </c>
      <c r="L1227" s="18" t="s">
        <v>531</v>
      </c>
      <c r="M1227" s="3" t="s">
        <v>40</v>
      </c>
      <c r="N1227" s="72" t="s">
        <v>74</v>
      </c>
      <c r="O1227" s="64" t="s">
        <v>532</v>
      </c>
      <c r="P1227" s="15" t="s">
        <v>37</v>
      </c>
      <c r="Q1227" s="73" t="s">
        <v>94</v>
      </c>
      <c r="R1227" s="15" t="s">
        <v>26</v>
      </c>
      <c r="S1227" s="127">
        <v>8</v>
      </c>
      <c r="T1227" s="120">
        <v>468.56</v>
      </c>
      <c r="U1227" s="290">
        <f t="shared" si="46"/>
        <v>3748.48</v>
      </c>
      <c r="V1227" s="290">
        <f t="shared" si="45"/>
        <v>4198.297600000001</v>
      </c>
      <c r="W1227" s="67" t="s">
        <v>75</v>
      </c>
      <c r="X1227" s="10" t="s">
        <v>32</v>
      </c>
      <c r="Y1227" s="67" t="s">
        <v>76</v>
      </c>
    </row>
    <row r="1228" spans="2:25" ht="63.75">
      <c r="B1228" s="317" t="s">
        <v>582</v>
      </c>
      <c r="C1228" s="66" t="s">
        <v>14</v>
      </c>
      <c r="D1228" s="67" t="s">
        <v>580</v>
      </c>
      <c r="E1228" s="15" t="s">
        <v>583</v>
      </c>
      <c r="F1228" s="15" t="s">
        <v>530</v>
      </c>
      <c r="G1228" s="15"/>
      <c r="H1228" s="15" t="s">
        <v>30</v>
      </c>
      <c r="I1228" s="69">
        <v>0.5</v>
      </c>
      <c r="J1228" s="78">
        <v>470000000</v>
      </c>
      <c r="K1228" s="71" t="s">
        <v>31</v>
      </c>
      <c r="L1228" s="18" t="s">
        <v>396</v>
      </c>
      <c r="M1228" s="3" t="s">
        <v>40</v>
      </c>
      <c r="N1228" s="72" t="s">
        <v>74</v>
      </c>
      <c r="O1228" s="64" t="s">
        <v>584</v>
      </c>
      <c r="P1228" s="15" t="s">
        <v>37</v>
      </c>
      <c r="Q1228" s="73" t="s">
        <v>94</v>
      </c>
      <c r="R1228" s="15" t="s">
        <v>26</v>
      </c>
      <c r="S1228" s="127">
        <v>85</v>
      </c>
      <c r="T1228" s="120">
        <v>446.25</v>
      </c>
      <c r="U1228" s="290">
        <f aca="true" t="shared" si="47" ref="U1228:U1248">S1228*T1228</f>
        <v>37931.25</v>
      </c>
      <c r="V1228" s="290">
        <f t="shared" si="45"/>
        <v>42483.00000000001</v>
      </c>
      <c r="W1228" s="67" t="s">
        <v>75</v>
      </c>
      <c r="X1228" s="10" t="s">
        <v>32</v>
      </c>
      <c r="Y1228" s="67" t="s">
        <v>76</v>
      </c>
    </row>
    <row r="1229" spans="2:25" ht="63.75">
      <c r="B1229" s="67" t="s">
        <v>585</v>
      </c>
      <c r="C1229" s="66" t="s">
        <v>14</v>
      </c>
      <c r="D1229" s="67" t="s">
        <v>580</v>
      </c>
      <c r="E1229" s="15" t="s">
        <v>586</v>
      </c>
      <c r="F1229" s="15" t="s">
        <v>530</v>
      </c>
      <c r="G1229" s="15"/>
      <c r="H1229" s="15" t="s">
        <v>30</v>
      </c>
      <c r="I1229" s="69">
        <v>0.5</v>
      </c>
      <c r="J1229" s="78">
        <v>470000000</v>
      </c>
      <c r="K1229" s="71" t="s">
        <v>31</v>
      </c>
      <c r="L1229" s="18" t="s">
        <v>531</v>
      </c>
      <c r="M1229" s="3" t="s">
        <v>40</v>
      </c>
      <c r="N1229" s="72" t="s">
        <v>74</v>
      </c>
      <c r="O1229" s="64" t="s">
        <v>532</v>
      </c>
      <c r="P1229" s="15" t="s">
        <v>37</v>
      </c>
      <c r="Q1229" s="73" t="s">
        <v>94</v>
      </c>
      <c r="R1229" s="15" t="s">
        <v>26</v>
      </c>
      <c r="S1229" s="127">
        <v>85</v>
      </c>
      <c r="T1229" s="120">
        <v>446.25</v>
      </c>
      <c r="U1229" s="290">
        <f t="shared" si="47"/>
        <v>37931.25</v>
      </c>
      <c r="V1229" s="290">
        <f t="shared" si="45"/>
        <v>42483.00000000001</v>
      </c>
      <c r="W1229" s="67" t="s">
        <v>75</v>
      </c>
      <c r="X1229" s="10" t="s">
        <v>32</v>
      </c>
      <c r="Y1229" s="67" t="s">
        <v>76</v>
      </c>
    </row>
    <row r="1230" spans="2:25" ht="63.75">
      <c r="B1230" s="67" t="s">
        <v>587</v>
      </c>
      <c r="C1230" s="66" t="s">
        <v>14</v>
      </c>
      <c r="D1230" s="67" t="s">
        <v>588</v>
      </c>
      <c r="E1230" s="15" t="s">
        <v>589</v>
      </c>
      <c r="F1230" s="15" t="s">
        <v>530</v>
      </c>
      <c r="G1230" s="15"/>
      <c r="H1230" s="15" t="s">
        <v>30</v>
      </c>
      <c r="I1230" s="69">
        <v>0.5</v>
      </c>
      <c r="J1230" s="78">
        <v>470000000</v>
      </c>
      <c r="K1230" s="71" t="s">
        <v>31</v>
      </c>
      <c r="L1230" s="18" t="s">
        <v>531</v>
      </c>
      <c r="M1230" s="3" t="s">
        <v>40</v>
      </c>
      <c r="N1230" s="72" t="s">
        <v>74</v>
      </c>
      <c r="O1230" s="64" t="s">
        <v>532</v>
      </c>
      <c r="P1230" s="15" t="s">
        <v>37</v>
      </c>
      <c r="Q1230" s="73" t="s">
        <v>94</v>
      </c>
      <c r="R1230" s="15" t="s">
        <v>26</v>
      </c>
      <c r="S1230" s="127">
        <v>59</v>
      </c>
      <c r="T1230" s="120">
        <v>396.24</v>
      </c>
      <c r="U1230" s="290">
        <f t="shared" si="47"/>
        <v>23378.16</v>
      </c>
      <c r="V1230" s="290">
        <f t="shared" si="45"/>
        <v>26183.539200000003</v>
      </c>
      <c r="W1230" s="67" t="s">
        <v>75</v>
      </c>
      <c r="X1230" s="10" t="s">
        <v>32</v>
      </c>
      <c r="Y1230" s="67" t="s">
        <v>76</v>
      </c>
    </row>
    <row r="1231" spans="2:25" ht="63.75">
      <c r="B1231" s="67" t="s">
        <v>590</v>
      </c>
      <c r="C1231" s="66" t="s">
        <v>14</v>
      </c>
      <c r="D1231" s="67" t="s">
        <v>591</v>
      </c>
      <c r="E1231" s="15" t="s">
        <v>592</v>
      </c>
      <c r="F1231" s="15" t="s">
        <v>530</v>
      </c>
      <c r="G1231" s="15"/>
      <c r="H1231" s="15" t="s">
        <v>30</v>
      </c>
      <c r="I1231" s="69">
        <v>0.5</v>
      </c>
      <c r="J1231" s="78">
        <v>470000000</v>
      </c>
      <c r="K1231" s="71" t="s">
        <v>31</v>
      </c>
      <c r="L1231" s="18" t="s">
        <v>531</v>
      </c>
      <c r="M1231" s="3" t="s">
        <v>40</v>
      </c>
      <c r="N1231" s="72" t="s">
        <v>74</v>
      </c>
      <c r="O1231" s="64" t="s">
        <v>532</v>
      </c>
      <c r="P1231" s="15" t="s">
        <v>37</v>
      </c>
      <c r="Q1231" s="73" t="s">
        <v>94</v>
      </c>
      <c r="R1231" s="15" t="s">
        <v>26</v>
      </c>
      <c r="S1231" s="127">
        <v>4</v>
      </c>
      <c r="T1231" s="120">
        <v>369.24</v>
      </c>
      <c r="U1231" s="290">
        <f t="shared" si="47"/>
        <v>1476.96</v>
      </c>
      <c r="V1231" s="290">
        <f t="shared" si="45"/>
        <v>1654.1952</v>
      </c>
      <c r="W1231" s="67" t="s">
        <v>75</v>
      </c>
      <c r="X1231" s="19" t="s">
        <v>32</v>
      </c>
      <c r="Y1231" s="67" t="s">
        <v>76</v>
      </c>
    </row>
    <row r="1232" spans="2:25" ht="63.75">
      <c r="B1232" s="67" t="s">
        <v>593</v>
      </c>
      <c r="C1232" s="66" t="s">
        <v>14</v>
      </c>
      <c r="D1232" s="67" t="s">
        <v>594</v>
      </c>
      <c r="E1232" s="15" t="s">
        <v>595</v>
      </c>
      <c r="F1232" s="15" t="s">
        <v>596</v>
      </c>
      <c r="G1232" s="15"/>
      <c r="H1232" s="15" t="s">
        <v>30</v>
      </c>
      <c r="I1232" s="69">
        <v>0.5</v>
      </c>
      <c r="J1232" s="126" t="s">
        <v>258</v>
      </c>
      <c r="K1232" s="71" t="s">
        <v>31</v>
      </c>
      <c r="L1232" s="18" t="s">
        <v>250</v>
      </c>
      <c r="M1232" s="3" t="s">
        <v>40</v>
      </c>
      <c r="N1232" s="72" t="s">
        <v>74</v>
      </c>
      <c r="O1232" s="64" t="s">
        <v>532</v>
      </c>
      <c r="P1232" s="15" t="s">
        <v>37</v>
      </c>
      <c r="Q1232" s="73" t="s">
        <v>94</v>
      </c>
      <c r="R1232" s="15" t="s">
        <v>26</v>
      </c>
      <c r="S1232" s="155">
        <v>3</v>
      </c>
      <c r="T1232" s="120">
        <v>59236</v>
      </c>
      <c r="U1232" s="290">
        <f t="shared" si="47"/>
        <v>177708</v>
      </c>
      <c r="V1232" s="290">
        <f t="shared" si="45"/>
        <v>199032.96000000002</v>
      </c>
      <c r="W1232" s="67" t="s">
        <v>75</v>
      </c>
      <c r="X1232" s="10" t="s">
        <v>32</v>
      </c>
      <c r="Y1232" s="67" t="s">
        <v>76</v>
      </c>
    </row>
    <row r="1233" spans="2:25" ht="63.75">
      <c r="B1233" s="67" t="s">
        <v>597</v>
      </c>
      <c r="C1233" s="66" t="s">
        <v>14</v>
      </c>
      <c r="D1233" s="67" t="s">
        <v>594</v>
      </c>
      <c r="E1233" s="15" t="s">
        <v>598</v>
      </c>
      <c r="F1233" s="15" t="s">
        <v>596</v>
      </c>
      <c r="G1233" s="15"/>
      <c r="H1233" s="15" t="s">
        <v>30</v>
      </c>
      <c r="I1233" s="69">
        <v>0.5</v>
      </c>
      <c r="J1233" s="126" t="s">
        <v>258</v>
      </c>
      <c r="K1233" s="71" t="s">
        <v>31</v>
      </c>
      <c r="L1233" s="18" t="s">
        <v>599</v>
      </c>
      <c r="M1233" s="3" t="s">
        <v>40</v>
      </c>
      <c r="N1233" s="72" t="s">
        <v>74</v>
      </c>
      <c r="O1233" s="64" t="s">
        <v>532</v>
      </c>
      <c r="P1233" s="15" t="s">
        <v>37</v>
      </c>
      <c r="Q1233" s="73" t="s">
        <v>94</v>
      </c>
      <c r="R1233" s="15" t="s">
        <v>26</v>
      </c>
      <c r="S1233" s="155">
        <v>2</v>
      </c>
      <c r="T1233" s="18">
        <v>52698.8</v>
      </c>
      <c r="U1233" s="290">
        <f t="shared" si="47"/>
        <v>105397.6</v>
      </c>
      <c r="V1233" s="290">
        <f aca="true" t="shared" si="48" ref="V1233:V1244">U1233*1.12</f>
        <v>118045.31200000002</v>
      </c>
      <c r="W1233" s="67" t="s">
        <v>75</v>
      </c>
      <c r="X1233" s="19" t="s">
        <v>32</v>
      </c>
      <c r="Y1233" s="67" t="s">
        <v>76</v>
      </c>
    </row>
    <row r="1234" spans="2:25" ht="63.75">
      <c r="B1234" s="67" t="s">
        <v>600</v>
      </c>
      <c r="C1234" s="66" t="s">
        <v>14</v>
      </c>
      <c r="D1234" s="67" t="s">
        <v>594</v>
      </c>
      <c r="E1234" s="15" t="s">
        <v>601</v>
      </c>
      <c r="F1234" s="15" t="s">
        <v>596</v>
      </c>
      <c r="G1234" s="15"/>
      <c r="H1234" s="15" t="s">
        <v>30</v>
      </c>
      <c r="I1234" s="69">
        <v>0.5</v>
      </c>
      <c r="J1234" s="126" t="s">
        <v>258</v>
      </c>
      <c r="K1234" s="71" t="s">
        <v>31</v>
      </c>
      <c r="L1234" s="18" t="s">
        <v>599</v>
      </c>
      <c r="M1234" s="3" t="s">
        <v>40</v>
      </c>
      <c r="N1234" s="72" t="s">
        <v>74</v>
      </c>
      <c r="O1234" s="64" t="s">
        <v>532</v>
      </c>
      <c r="P1234" s="15" t="s">
        <v>37</v>
      </c>
      <c r="Q1234" s="73" t="s">
        <v>94</v>
      </c>
      <c r="R1234" s="15" t="s">
        <v>26</v>
      </c>
      <c r="S1234" s="155">
        <v>2</v>
      </c>
      <c r="T1234" s="18">
        <v>19702.77</v>
      </c>
      <c r="U1234" s="290">
        <f t="shared" si="47"/>
        <v>39405.54</v>
      </c>
      <c r="V1234" s="290">
        <f t="shared" si="48"/>
        <v>44134.20480000001</v>
      </c>
      <c r="W1234" s="67" t="s">
        <v>75</v>
      </c>
      <c r="X1234" s="10" t="s">
        <v>32</v>
      </c>
      <c r="Y1234" s="67" t="s">
        <v>76</v>
      </c>
    </row>
    <row r="1235" spans="2:25" ht="63.75">
      <c r="B1235" s="67" t="s">
        <v>602</v>
      </c>
      <c r="C1235" s="66" t="s">
        <v>14</v>
      </c>
      <c r="D1235" s="67" t="s">
        <v>594</v>
      </c>
      <c r="E1235" s="15" t="s">
        <v>603</v>
      </c>
      <c r="F1235" s="15" t="s">
        <v>596</v>
      </c>
      <c r="G1235" s="15"/>
      <c r="H1235" s="15" t="s">
        <v>30</v>
      </c>
      <c r="I1235" s="69">
        <v>0.5</v>
      </c>
      <c r="J1235" s="126" t="s">
        <v>258</v>
      </c>
      <c r="K1235" s="71" t="s">
        <v>31</v>
      </c>
      <c r="L1235" s="18" t="s">
        <v>599</v>
      </c>
      <c r="M1235" s="3" t="s">
        <v>40</v>
      </c>
      <c r="N1235" s="72" t="s">
        <v>74</v>
      </c>
      <c r="O1235" s="64" t="s">
        <v>532</v>
      </c>
      <c r="P1235" s="15" t="s">
        <v>37</v>
      </c>
      <c r="Q1235" s="73" t="s">
        <v>94</v>
      </c>
      <c r="R1235" s="15" t="s">
        <v>26</v>
      </c>
      <c r="S1235" s="127">
        <v>12</v>
      </c>
      <c r="T1235" s="18">
        <v>16715.88</v>
      </c>
      <c r="U1235" s="290">
        <f t="shared" si="47"/>
        <v>200590.56</v>
      </c>
      <c r="V1235" s="290">
        <f t="shared" si="48"/>
        <v>224661.4272</v>
      </c>
      <c r="W1235" s="67" t="s">
        <v>75</v>
      </c>
      <c r="X1235" s="19" t="s">
        <v>32</v>
      </c>
      <c r="Y1235" s="67" t="s">
        <v>76</v>
      </c>
    </row>
    <row r="1236" spans="2:25" ht="63.75">
      <c r="B1236" s="67" t="s">
        <v>604</v>
      </c>
      <c r="C1236" s="66" t="s">
        <v>14</v>
      </c>
      <c r="D1236" s="67" t="s">
        <v>594</v>
      </c>
      <c r="E1236" s="15" t="s">
        <v>605</v>
      </c>
      <c r="F1236" s="15" t="s">
        <v>596</v>
      </c>
      <c r="G1236" s="15"/>
      <c r="H1236" s="15" t="s">
        <v>30</v>
      </c>
      <c r="I1236" s="69">
        <v>0.5</v>
      </c>
      <c r="J1236" s="126" t="s">
        <v>258</v>
      </c>
      <c r="K1236" s="71" t="s">
        <v>31</v>
      </c>
      <c r="L1236" s="18" t="s">
        <v>250</v>
      </c>
      <c r="M1236" s="3" t="s">
        <v>40</v>
      </c>
      <c r="N1236" s="72" t="s">
        <v>74</v>
      </c>
      <c r="O1236" s="64" t="s">
        <v>532</v>
      </c>
      <c r="P1236" s="15" t="s">
        <v>37</v>
      </c>
      <c r="Q1236" s="73" t="s">
        <v>94</v>
      </c>
      <c r="R1236" s="15" t="s">
        <v>26</v>
      </c>
      <c r="S1236" s="127">
        <v>72</v>
      </c>
      <c r="T1236" s="18">
        <v>11608.25</v>
      </c>
      <c r="U1236" s="290">
        <f t="shared" si="47"/>
        <v>835794</v>
      </c>
      <c r="V1236" s="290">
        <f t="shared" si="48"/>
        <v>936089.2800000001</v>
      </c>
      <c r="W1236" s="67" t="s">
        <v>75</v>
      </c>
      <c r="X1236" s="10" t="s">
        <v>32</v>
      </c>
      <c r="Y1236" s="67" t="s">
        <v>76</v>
      </c>
    </row>
    <row r="1237" spans="2:25" ht="63.75">
      <c r="B1237" s="67" t="s">
        <v>606</v>
      </c>
      <c r="C1237" s="66" t="s">
        <v>14</v>
      </c>
      <c r="D1237" s="67" t="s">
        <v>594</v>
      </c>
      <c r="E1237" s="15" t="s">
        <v>607</v>
      </c>
      <c r="F1237" s="15" t="s">
        <v>596</v>
      </c>
      <c r="G1237" s="15"/>
      <c r="H1237" s="15" t="s">
        <v>30</v>
      </c>
      <c r="I1237" s="69">
        <v>0.5</v>
      </c>
      <c r="J1237" s="126" t="s">
        <v>258</v>
      </c>
      <c r="K1237" s="71" t="s">
        <v>31</v>
      </c>
      <c r="L1237" s="18" t="s">
        <v>599</v>
      </c>
      <c r="M1237" s="3" t="s">
        <v>40</v>
      </c>
      <c r="N1237" s="72" t="s">
        <v>74</v>
      </c>
      <c r="O1237" s="64" t="s">
        <v>532</v>
      </c>
      <c r="P1237" s="15" t="s">
        <v>37</v>
      </c>
      <c r="Q1237" s="73" t="s">
        <v>94</v>
      </c>
      <c r="R1237" s="15" t="s">
        <v>26</v>
      </c>
      <c r="S1237" s="127">
        <v>41</v>
      </c>
      <c r="T1237" s="18">
        <v>17553.4</v>
      </c>
      <c r="U1237" s="290">
        <f t="shared" si="47"/>
        <v>719689.4</v>
      </c>
      <c r="V1237" s="290">
        <f t="shared" si="48"/>
        <v>806052.1280000001</v>
      </c>
      <c r="W1237" s="67" t="s">
        <v>75</v>
      </c>
      <c r="X1237" s="19" t="s">
        <v>32</v>
      </c>
      <c r="Y1237" s="67" t="s">
        <v>76</v>
      </c>
    </row>
    <row r="1238" spans="2:25" ht="63.75">
      <c r="B1238" s="67" t="s">
        <v>608</v>
      </c>
      <c r="C1238" s="66" t="s">
        <v>14</v>
      </c>
      <c r="D1238" s="67" t="s">
        <v>594</v>
      </c>
      <c r="E1238" s="15" t="s">
        <v>609</v>
      </c>
      <c r="F1238" s="15" t="s">
        <v>596</v>
      </c>
      <c r="G1238" s="15"/>
      <c r="H1238" s="15" t="s">
        <v>30</v>
      </c>
      <c r="I1238" s="69">
        <v>0.5</v>
      </c>
      <c r="J1238" s="126" t="s">
        <v>258</v>
      </c>
      <c r="K1238" s="71" t="s">
        <v>31</v>
      </c>
      <c r="L1238" s="18" t="s">
        <v>599</v>
      </c>
      <c r="M1238" s="3" t="s">
        <v>40</v>
      </c>
      <c r="N1238" s="72" t="s">
        <v>74</v>
      </c>
      <c r="O1238" s="64" t="s">
        <v>532</v>
      </c>
      <c r="P1238" s="15" t="s">
        <v>37</v>
      </c>
      <c r="Q1238" s="73" t="s">
        <v>94</v>
      </c>
      <c r="R1238" s="15" t="s">
        <v>26</v>
      </c>
      <c r="S1238" s="127">
        <v>56</v>
      </c>
      <c r="T1238" s="18">
        <v>17553.4</v>
      </c>
      <c r="U1238" s="290">
        <f t="shared" si="47"/>
        <v>982990.4000000001</v>
      </c>
      <c r="V1238" s="290">
        <f t="shared" si="48"/>
        <v>1100949.2480000004</v>
      </c>
      <c r="W1238" s="67" t="s">
        <v>75</v>
      </c>
      <c r="X1238" s="10" t="s">
        <v>32</v>
      </c>
      <c r="Y1238" s="67" t="s">
        <v>76</v>
      </c>
    </row>
    <row r="1239" spans="2:25" ht="63.75">
      <c r="B1239" s="67" t="s">
        <v>614</v>
      </c>
      <c r="C1239" s="66" t="s">
        <v>14</v>
      </c>
      <c r="D1239" s="67" t="s">
        <v>594</v>
      </c>
      <c r="E1239" s="15" t="s">
        <v>615</v>
      </c>
      <c r="F1239" s="15" t="s">
        <v>596</v>
      </c>
      <c r="G1239" s="15"/>
      <c r="H1239" s="15" t="s">
        <v>30</v>
      </c>
      <c r="I1239" s="69">
        <v>0.5</v>
      </c>
      <c r="J1239" s="126" t="s">
        <v>258</v>
      </c>
      <c r="K1239" s="71" t="s">
        <v>31</v>
      </c>
      <c r="L1239" s="18" t="s">
        <v>599</v>
      </c>
      <c r="M1239" s="3" t="s">
        <v>40</v>
      </c>
      <c r="N1239" s="72" t="s">
        <v>74</v>
      </c>
      <c r="O1239" s="64" t="s">
        <v>532</v>
      </c>
      <c r="P1239" s="15" t="s">
        <v>37</v>
      </c>
      <c r="Q1239" s="73" t="s">
        <v>94</v>
      </c>
      <c r="R1239" s="15" t="s">
        <v>26</v>
      </c>
      <c r="S1239" s="127">
        <v>812</v>
      </c>
      <c r="T1239" s="151">
        <v>15387.7</v>
      </c>
      <c r="U1239" s="290">
        <f t="shared" si="47"/>
        <v>12494812.4</v>
      </c>
      <c r="V1239" s="290">
        <f t="shared" si="48"/>
        <v>13994189.888000002</v>
      </c>
      <c r="W1239" s="67" t="s">
        <v>75</v>
      </c>
      <c r="X1239" s="10" t="s">
        <v>32</v>
      </c>
      <c r="Y1239" s="67" t="s">
        <v>76</v>
      </c>
    </row>
    <row r="1240" spans="2:25" ht="63.75">
      <c r="B1240" s="67" t="s">
        <v>616</v>
      </c>
      <c r="C1240" s="66" t="s">
        <v>14</v>
      </c>
      <c r="D1240" s="67" t="s">
        <v>594</v>
      </c>
      <c r="E1240" s="15" t="s">
        <v>617</v>
      </c>
      <c r="F1240" s="15" t="s">
        <v>596</v>
      </c>
      <c r="G1240" s="15"/>
      <c r="H1240" s="15" t="s">
        <v>30</v>
      </c>
      <c r="I1240" s="69">
        <v>0.5</v>
      </c>
      <c r="J1240" s="126" t="s">
        <v>258</v>
      </c>
      <c r="K1240" s="71" t="s">
        <v>31</v>
      </c>
      <c r="L1240" s="18" t="s">
        <v>599</v>
      </c>
      <c r="M1240" s="3" t="s">
        <v>40</v>
      </c>
      <c r="N1240" s="72" t="s">
        <v>74</v>
      </c>
      <c r="O1240" s="64" t="s">
        <v>532</v>
      </c>
      <c r="P1240" s="15" t="s">
        <v>37</v>
      </c>
      <c r="Q1240" s="73" t="s">
        <v>94</v>
      </c>
      <c r="R1240" s="15" t="s">
        <v>26</v>
      </c>
      <c r="S1240" s="127">
        <v>88</v>
      </c>
      <c r="T1240" s="18">
        <v>14105.39</v>
      </c>
      <c r="U1240" s="290">
        <f t="shared" si="47"/>
        <v>1241274.3199999998</v>
      </c>
      <c r="V1240" s="290">
        <f t="shared" si="48"/>
        <v>1390227.2384</v>
      </c>
      <c r="W1240" s="67" t="s">
        <v>75</v>
      </c>
      <c r="X1240" s="19" t="s">
        <v>32</v>
      </c>
      <c r="Y1240" s="67" t="s">
        <v>76</v>
      </c>
    </row>
    <row r="1241" spans="2:25" ht="63.75">
      <c r="B1241" s="67" t="s">
        <v>618</v>
      </c>
      <c r="C1241" s="66" t="s">
        <v>14</v>
      </c>
      <c r="D1241" s="67" t="s">
        <v>594</v>
      </c>
      <c r="E1241" s="15" t="s">
        <v>619</v>
      </c>
      <c r="F1241" s="15" t="s">
        <v>596</v>
      </c>
      <c r="G1241" s="15"/>
      <c r="H1241" s="15" t="s">
        <v>30</v>
      </c>
      <c r="I1241" s="69">
        <v>0.5</v>
      </c>
      <c r="J1241" s="126" t="s">
        <v>258</v>
      </c>
      <c r="K1241" s="71" t="s">
        <v>31</v>
      </c>
      <c r="L1241" s="18" t="s">
        <v>599</v>
      </c>
      <c r="M1241" s="3" t="s">
        <v>40</v>
      </c>
      <c r="N1241" s="72" t="s">
        <v>74</v>
      </c>
      <c r="O1241" s="64" t="s">
        <v>532</v>
      </c>
      <c r="P1241" s="15" t="s">
        <v>37</v>
      </c>
      <c r="Q1241" s="73" t="s">
        <v>94</v>
      </c>
      <c r="R1241" s="15" t="s">
        <v>26</v>
      </c>
      <c r="S1241" s="127">
        <v>315</v>
      </c>
      <c r="T1241" s="18">
        <v>8508.03</v>
      </c>
      <c r="U1241" s="290">
        <f t="shared" si="47"/>
        <v>2680029.45</v>
      </c>
      <c r="V1241" s="290">
        <f t="shared" si="48"/>
        <v>3001632.9840000006</v>
      </c>
      <c r="W1241" s="67" t="s">
        <v>75</v>
      </c>
      <c r="X1241" s="10" t="s">
        <v>32</v>
      </c>
      <c r="Y1241" s="67" t="s">
        <v>76</v>
      </c>
    </row>
    <row r="1242" spans="2:25" ht="63.75">
      <c r="B1242" s="67" t="s">
        <v>623</v>
      </c>
      <c r="C1242" s="66" t="s">
        <v>14</v>
      </c>
      <c r="D1242" s="67" t="s">
        <v>594</v>
      </c>
      <c r="E1242" s="15" t="s">
        <v>624</v>
      </c>
      <c r="F1242" s="15" t="s">
        <v>625</v>
      </c>
      <c r="G1242" s="15"/>
      <c r="H1242" s="15" t="s">
        <v>30</v>
      </c>
      <c r="I1242" s="69">
        <v>0.5</v>
      </c>
      <c r="J1242" s="126" t="s">
        <v>258</v>
      </c>
      <c r="K1242" s="71" t="s">
        <v>31</v>
      </c>
      <c r="L1242" s="18" t="s">
        <v>250</v>
      </c>
      <c r="M1242" s="3" t="s">
        <v>40</v>
      </c>
      <c r="N1242" s="72" t="s">
        <v>74</v>
      </c>
      <c r="O1242" s="64" t="s">
        <v>532</v>
      </c>
      <c r="P1242" s="15" t="s">
        <v>37</v>
      </c>
      <c r="Q1242" s="73" t="s">
        <v>94</v>
      </c>
      <c r="R1242" s="15" t="s">
        <v>26</v>
      </c>
      <c r="S1242" s="127">
        <v>1</v>
      </c>
      <c r="T1242" s="18">
        <v>3183.1</v>
      </c>
      <c r="U1242" s="290">
        <f t="shared" si="47"/>
        <v>3183.1</v>
      </c>
      <c r="V1242" s="290">
        <f t="shared" si="48"/>
        <v>3565.072</v>
      </c>
      <c r="W1242" s="67" t="s">
        <v>75</v>
      </c>
      <c r="X1242" s="10" t="s">
        <v>32</v>
      </c>
      <c r="Y1242" s="67" t="s">
        <v>76</v>
      </c>
    </row>
    <row r="1243" spans="2:25" ht="63.75">
      <c r="B1243" s="67" t="s">
        <v>633</v>
      </c>
      <c r="C1243" s="66" t="s">
        <v>14</v>
      </c>
      <c r="D1243" s="67" t="s">
        <v>627</v>
      </c>
      <c r="E1243" s="15" t="s">
        <v>634</v>
      </c>
      <c r="F1243" s="15" t="s">
        <v>635</v>
      </c>
      <c r="G1243" s="15"/>
      <c r="H1243" s="15" t="s">
        <v>33</v>
      </c>
      <c r="I1243" s="69">
        <v>0.5</v>
      </c>
      <c r="J1243" s="126" t="s">
        <v>258</v>
      </c>
      <c r="K1243" s="71" t="s">
        <v>31</v>
      </c>
      <c r="L1243" s="18" t="s">
        <v>250</v>
      </c>
      <c r="M1243" s="3" t="s">
        <v>40</v>
      </c>
      <c r="N1243" s="72" t="s">
        <v>74</v>
      </c>
      <c r="O1243" s="64" t="s">
        <v>532</v>
      </c>
      <c r="P1243" s="15" t="s">
        <v>37</v>
      </c>
      <c r="Q1243" s="73" t="s">
        <v>94</v>
      </c>
      <c r="R1243" s="15" t="s">
        <v>26</v>
      </c>
      <c r="S1243" s="127">
        <v>4</v>
      </c>
      <c r="T1243" s="120">
        <v>11828.26</v>
      </c>
      <c r="U1243" s="290">
        <f t="shared" si="47"/>
        <v>47313.04</v>
      </c>
      <c r="V1243" s="290">
        <f t="shared" si="48"/>
        <v>52990.60480000001</v>
      </c>
      <c r="W1243" s="67" t="s">
        <v>75</v>
      </c>
      <c r="X1243" s="10" t="s">
        <v>32</v>
      </c>
      <c r="Y1243" s="67" t="s">
        <v>76</v>
      </c>
    </row>
    <row r="1244" spans="2:25" ht="63.75">
      <c r="B1244" s="67" t="s">
        <v>642</v>
      </c>
      <c r="C1244" s="66" t="s">
        <v>14</v>
      </c>
      <c r="D1244" s="67" t="s">
        <v>627</v>
      </c>
      <c r="E1244" s="15" t="s">
        <v>643</v>
      </c>
      <c r="F1244" s="15" t="s">
        <v>635</v>
      </c>
      <c r="G1244" s="15"/>
      <c r="H1244" s="15" t="s">
        <v>33</v>
      </c>
      <c r="I1244" s="69">
        <v>0.5</v>
      </c>
      <c r="J1244" s="126" t="s">
        <v>258</v>
      </c>
      <c r="K1244" s="71" t="s">
        <v>31</v>
      </c>
      <c r="L1244" s="18" t="s">
        <v>396</v>
      </c>
      <c r="M1244" s="3" t="s">
        <v>40</v>
      </c>
      <c r="N1244" s="72" t="s">
        <v>74</v>
      </c>
      <c r="O1244" s="64" t="s">
        <v>318</v>
      </c>
      <c r="P1244" s="15" t="s">
        <v>37</v>
      </c>
      <c r="Q1244" s="73" t="s">
        <v>94</v>
      </c>
      <c r="R1244" s="15" t="s">
        <v>26</v>
      </c>
      <c r="S1244" s="127">
        <v>20</v>
      </c>
      <c r="T1244" s="134">
        <v>4960.25</v>
      </c>
      <c r="U1244" s="290">
        <f t="shared" si="47"/>
        <v>99205</v>
      </c>
      <c r="V1244" s="290">
        <f t="shared" si="48"/>
        <v>111109.6</v>
      </c>
      <c r="W1244" s="67" t="s">
        <v>75</v>
      </c>
      <c r="X1244" s="19" t="s">
        <v>32</v>
      </c>
      <c r="Y1244" s="67" t="s">
        <v>76</v>
      </c>
    </row>
    <row r="1245" spans="2:25" ht="63.75">
      <c r="B1245" s="67" t="s">
        <v>648</v>
      </c>
      <c r="C1245" s="66" t="s">
        <v>14</v>
      </c>
      <c r="D1245" s="67" t="s">
        <v>627</v>
      </c>
      <c r="E1245" s="15" t="s">
        <v>649</v>
      </c>
      <c r="F1245" s="15" t="s">
        <v>635</v>
      </c>
      <c r="G1245" s="15"/>
      <c r="H1245" s="15" t="s">
        <v>33</v>
      </c>
      <c r="I1245" s="69">
        <v>0.5</v>
      </c>
      <c r="J1245" s="126" t="s">
        <v>258</v>
      </c>
      <c r="K1245" s="71" t="s">
        <v>31</v>
      </c>
      <c r="L1245" s="18" t="s">
        <v>250</v>
      </c>
      <c r="M1245" s="3" t="s">
        <v>40</v>
      </c>
      <c r="N1245" s="72" t="s">
        <v>74</v>
      </c>
      <c r="O1245" s="64" t="s">
        <v>532</v>
      </c>
      <c r="P1245" s="15" t="s">
        <v>37</v>
      </c>
      <c r="Q1245" s="73" t="s">
        <v>94</v>
      </c>
      <c r="R1245" s="15" t="s">
        <v>26</v>
      </c>
      <c r="S1245" s="127">
        <v>14</v>
      </c>
      <c r="T1245" s="120">
        <v>3147.87</v>
      </c>
      <c r="U1245" s="290">
        <f t="shared" si="47"/>
        <v>44070.18</v>
      </c>
      <c r="V1245" s="290">
        <f aca="true" t="shared" si="49" ref="V1245:V1310">U1245*1.12</f>
        <v>49358.6016</v>
      </c>
      <c r="W1245" s="67" t="s">
        <v>75</v>
      </c>
      <c r="X1245" s="10" t="s">
        <v>32</v>
      </c>
      <c r="Y1245" s="67" t="s">
        <v>76</v>
      </c>
    </row>
    <row r="1246" spans="2:25" ht="63.75">
      <c r="B1246" s="67" t="s">
        <v>654</v>
      </c>
      <c r="C1246" s="66" t="s">
        <v>14</v>
      </c>
      <c r="D1246" s="67" t="s">
        <v>627</v>
      </c>
      <c r="E1246" s="15" t="s">
        <v>655</v>
      </c>
      <c r="F1246" s="15" t="s">
        <v>635</v>
      </c>
      <c r="G1246" s="15"/>
      <c r="H1246" s="15" t="s">
        <v>33</v>
      </c>
      <c r="I1246" s="69">
        <v>0.5</v>
      </c>
      <c r="J1246" s="126" t="s">
        <v>258</v>
      </c>
      <c r="K1246" s="71" t="s">
        <v>31</v>
      </c>
      <c r="L1246" s="18" t="s">
        <v>250</v>
      </c>
      <c r="M1246" s="3" t="s">
        <v>40</v>
      </c>
      <c r="N1246" s="72" t="s">
        <v>74</v>
      </c>
      <c r="O1246" s="64" t="s">
        <v>532</v>
      </c>
      <c r="P1246" s="15" t="s">
        <v>37</v>
      </c>
      <c r="Q1246" s="73" t="s">
        <v>94</v>
      </c>
      <c r="R1246" s="15" t="s">
        <v>26</v>
      </c>
      <c r="S1246" s="155">
        <v>4</v>
      </c>
      <c r="T1246" s="120">
        <v>3147.87</v>
      </c>
      <c r="U1246" s="290">
        <f t="shared" si="47"/>
        <v>12591.48</v>
      </c>
      <c r="V1246" s="290">
        <f t="shared" si="49"/>
        <v>14102.457600000002</v>
      </c>
      <c r="W1246" s="67" t="s">
        <v>75</v>
      </c>
      <c r="X1246" s="19" t="s">
        <v>32</v>
      </c>
      <c r="Y1246" s="67" t="s">
        <v>76</v>
      </c>
    </row>
    <row r="1247" spans="2:25" ht="63.75">
      <c r="B1247" s="67" t="s">
        <v>670</v>
      </c>
      <c r="C1247" s="66" t="s">
        <v>14</v>
      </c>
      <c r="D1247" s="67" t="s">
        <v>627</v>
      </c>
      <c r="E1247" s="15" t="s">
        <v>671</v>
      </c>
      <c r="F1247" s="15" t="s">
        <v>635</v>
      </c>
      <c r="G1247" s="15"/>
      <c r="H1247" s="15" t="s">
        <v>33</v>
      </c>
      <c r="I1247" s="69">
        <v>0.5</v>
      </c>
      <c r="J1247" s="126" t="s">
        <v>258</v>
      </c>
      <c r="K1247" s="71" t="s">
        <v>31</v>
      </c>
      <c r="L1247" s="18" t="s">
        <v>396</v>
      </c>
      <c r="M1247" s="3" t="s">
        <v>40</v>
      </c>
      <c r="N1247" s="72" t="s">
        <v>74</v>
      </c>
      <c r="O1247" s="64" t="s">
        <v>318</v>
      </c>
      <c r="P1247" s="15" t="s">
        <v>37</v>
      </c>
      <c r="Q1247" s="73" t="s">
        <v>94</v>
      </c>
      <c r="R1247" s="15" t="s">
        <v>26</v>
      </c>
      <c r="S1247" s="155">
        <v>371</v>
      </c>
      <c r="T1247" s="120">
        <v>2300.7</v>
      </c>
      <c r="U1247" s="290">
        <f t="shared" si="47"/>
        <v>853559.7</v>
      </c>
      <c r="V1247" s="290">
        <f t="shared" si="49"/>
        <v>955986.8640000001</v>
      </c>
      <c r="W1247" s="67" t="s">
        <v>75</v>
      </c>
      <c r="X1247" s="19" t="s">
        <v>32</v>
      </c>
      <c r="Y1247" s="67" t="s">
        <v>76</v>
      </c>
    </row>
    <row r="1248" spans="2:25" ht="63.75">
      <c r="B1248" s="67" t="s">
        <v>676</v>
      </c>
      <c r="C1248" s="66" t="s">
        <v>14</v>
      </c>
      <c r="D1248" s="67" t="s">
        <v>627</v>
      </c>
      <c r="E1248" s="15" t="s">
        <v>677</v>
      </c>
      <c r="F1248" s="15" t="s">
        <v>635</v>
      </c>
      <c r="G1248" s="15"/>
      <c r="H1248" s="15" t="s">
        <v>33</v>
      </c>
      <c r="I1248" s="69">
        <v>0.5</v>
      </c>
      <c r="J1248" s="126" t="s">
        <v>258</v>
      </c>
      <c r="K1248" s="71" t="s">
        <v>31</v>
      </c>
      <c r="L1248" s="18" t="s">
        <v>396</v>
      </c>
      <c r="M1248" s="3" t="s">
        <v>40</v>
      </c>
      <c r="N1248" s="72" t="s">
        <v>74</v>
      </c>
      <c r="O1248" s="64" t="s">
        <v>318</v>
      </c>
      <c r="P1248" s="15" t="s">
        <v>37</v>
      </c>
      <c r="Q1248" s="73" t="s">
        <v>94</v>
      </c>
      <c r="R1248" s="15" t="s">
        <v>26</v>
      </c>
      <c r="S1248" s="155">
        <v>6</v>
      </c>
      <c r="T1248" s="120">
        <v>887.12</v>
      </c>
      <c r="U1248" s="290">
        <f t="shared" si="47"/>
        <v>5322.72</v>
      </c>
      <c r="V1248" s="290">
        <f t="shared" si="49"/>
        <v>5961.446400000001</v>
      </c>
      <c r="W1248" s="67" t="s">
        <v>75</v>
      </c>
      <c r="X1248" s="19" t="s">
        <v>32</v>
      </c>
      <c r="Y1248" s="67" t="s">
        <v>76</v>
      </c>
    </row>
    <row r="1249" spans="2:25" ht="63.75">
      <c r="B1249" s="67" t="s">
        <v>678</v>
      </c>
      <c r="C1249" s="66" t="s">
        <v>14</v>
      </c>
      <c r="D1249" s="67" t="s">
        <v>627</v>
      </c>
      <c r="E1249" s="15" t="s">
        <v>679</v>
      </c>
      <c r="F1249" s="15" t="s">
        <v>635</v>
      </c>
      <c r="G1249" s="15"/>
      <c r="H1249" s="15" t="s">
        <v>33</v>
      </c>
      <c r="I1249" s="69">
        <v>0.5</v>
      </c>
      <c r="J1249" s="126" t="s">
        <v>258</v>
      </c>
      <c r="K1249" s="71" t="s">
        <v>31</v>
      </c>
      <c r="L1249" s="18" t="s">
        <v>250</v>
      </c>
      <c r="M1249" s="3" t="s">
        <v>40</v>
      </c>
      <c r="N1249" s="72" t="s">
        <v>74</v>
      </c>
      <c r="O1249" s="64" t="s">
        <v>532</v>
      </c>
      <c r="P1249" s="15" t="s">
        <v>37</v>
      </c>
      <c r="Q1249" s="73" t="s">
        <v>94</v>
      </c>
      <c r="R1249" s="15" t="s">
        <v>26</v>
      </c>
      <c r="S1249" s="127">
        <v>6</v>
      </c>
      <c r="T1249" s="120">
        <v>887.12</v>
      </c>
      <c r="U1249" s="290">
        <f aca="true" t="shared" si="50" ref="U1249:U1272">S1249*T1249</f>
        <v>5322.72</v>
      </c>
      <c r="V1249" s="290">
        <f t="shared" si="49"/>
        <v>5961.446400000001</v>
      </c>
      <c r="W1249" s="67" t="s">
        <v>75</v>
      </c>
      <c r="X1249" s="10" t="s">
        <v>32</v>
      </c>
      <c r="Y1249" s="67" t="s">
        <v>76</v>
      </c>
    </row>
    <row r="1250" spans="2:25" ht="63.75">
      <c r="B1250" s="67" t="s">
        <v>693</v>
      </c>
      <c r="C1250" s="66" t="s">
        <v>14</v>
      </c>
      <c r="D1250" s="67" t="s">
        <v>694</v>
      </c>
      <c r="E1250" s="15" t="s">
        <v>695</v>
      </c>
      <c r="F1250" s="15" t="s">
        <v>696</v>
      </c>
      <c r="G1250" s="15"/>
      <c r="H1250" s="15" t="s">
        <v>33</v>
      </c>
      <c r="I1250" s="69">
        <v>0.5</v>
      </c>
      <c r="J1250" s="126" t="s">
        <v>258</v>
      </c>
      <c r="K1250" s="71" t="s">
        <v>31</v>
      </c>
      <c r="L1250" s="18" t="s">
        <v>250</v>
      </c>
      <c r="M1250" s="3" t="s">
        <v>40</v>
      </c>
      <c r="N1250" s="72" t="s">
        <v>74</v>
      </c>
      <c r="O1250" s="64" t="s">
        <v>532</v>
      </c>
      <c r="P1250" s="15" t="s">
        <v>37</v>
      </c>
      <c r="Q1250" s="73" t="s">
        <v>94</v>
      </c>
      <c r="R1250" s="15" t="s">
        <v>26</v>
      </c>
      <c r="S1250" s="127">
        <v>1</v>
      </c>
      <c r="T1250" s="120">
        <v>4690</v>
      </c>
      <c r="U1250" s="290">
        <f t="shared" si="50"/>
        <v>4690</v>
      </c>
      <c r="V1250" s="290">
        <f t="shared" si="49"/>
        <v>5252.8</v>
      </c>
      <c r="W1250" s="67" t="s">
        <v>75</v>
      </c>
      <c r="X1250" s="19" t="s">
        <v>32</v>
      </c>
      <c r="Y1250" s="67" t="s">
        <v>76</v>
      </c>
    </row>
    <row r="1251" spans="2:25" ht="63.75">
      <c r="B1251" s="67" t="s">
        <v>697</v>
      </c>
      <c r="C1251" s="66" t="s">
        <v>14</v>
      </c>
      <c r="D1251" s="67" t="s">
        <v>694</v>
      </c>
      <c r="E1251" s="15" t="s">
        <v>698</v>
      </c>
      <c r="F1251" s="15" t="s">
        <v>696</v>
      </c>
      <c r="G1251" s="15"/>
      <c r="H1251" s="15" t="s">
        <v>33</v>
      </c>
      <c r="I1251" s="69">
        <v>0.5</v>
      </c>
      <c r="J1251" s="126" t="s">
        <v>258</v>
      </c>
      <c r="K1251" s="71" t="s">
        <v>31</v>
      </c>
      <c r="L1251" s="18" t="s">
        <v>250</v>
      </c>
      <c r="M1251" s="3" t="s">
        <v>40</v>
      </c>
      <c r="N1251" s="72" t="s">
        <v>74</v>
      </c>
      <c r="O1251" s="64" t="s">
        <v>532</v>
      </c>
      <c r="P1251" s="15" t="s">
        <v>37</v>
      </c>
      <c r="Q1251" s="73" t="s">
        <v>94</v>
      </c>
      <c r="R1251" s="15" t="s">
        <v>26</v>
      </c>
      <c r="S1251" s="127">
        <v>132</v>
      </c>
      <c r="T1251" s="120">
        <v>2814</v>
      </c>
      <c r="U1251" s="290">
        <f t="shared" si="50"/>
        <v>371448</v>
      </c>
      <c r="V1251" s="290">
        <f t="shared" si="49"/>
        <v>416021.76000000007</v>
      </c>
      <c r="W1251" s="67" t="s">
        <v>75</v>
      </c>
      <c r="X1251" s="10" t="s">
        <v>32</v>
      </c>
      <c r="Y1251" s="67" t="s">
        <v>76</v>
      </c>
    </row>
    <row r="1252" spans="2:25" ht="63.75">
      <c r="B1252" s="67" t="s">
        <v>729</v>
      </c>
      <c r="C1252" s="66" t="s">
        <v>14</v>
      </c>
      <c r="D1252" s="67" t="s">
        <v>730</v>
      </c>
      <c r="E1252" s="15" t="s">
        <v>731</v>
      </c>
      <c r="F1252" s="15" t="s">
        <v>732</v>
      </c>
      <c r="G1252" s="15"/>
      <c r="H1252" s="15" t="s">
        <v>33</v>
      </c>
      <c r="I1252" s="69">
        <v>0</v>
      </c>
      <c r="J1252" s="126" t="s">
        <v>258</v>
      </c>
      <c r="K1252" s="71" t="s">
        <v>31</v>
      </c>
      <c r="L1252" s="18" t="s">
        <v>733</v>
      </c>
      <c r="M1252" s="3" t="s">
        <v>40</v>
      </c>
      <c r="N1252" s="72" t="s">
        <v>74</v>
      </c>
      <c r="O1252" s="64" t="s">
        <v>532</v>
      </c>
      <c r="P1252" s="15" t="s">
        <v>37</v>
      </c>
      <c r="Q1252" s="73" t="s">
        <v>143</v>
      </c>
      <c r="R1252" s="15" t="s">
        <v>144</v>
      </c>
      <c r="S1252" s="150">
        <v>5.233</v>
      </c>
      <c r="T1252" s="18">
        <v>145535.71</v>
      </c>
      <c r="U1252" s="290">
        <f t="shared" si="50"/>
        <v>761588.3704299999</v>
      </c>
      <c r="V1252" s="290">
        <f t="shared" si="49"/>
        <v>852978.9748816</v>
      </c>
      <c r="W1252" s="67" t="s">
        <v>75</v>
      </c>
      <c r="X1252" s="19" t="s">
        <v>32</v>
      </c>
      <c r="Y1252" s="67" t="s">
        <v>76</v>
      </c>
    </row>
    <row r="1253" spans="2:25" ht="63.75">
      <c r="B1253" s="67" t="s">
        <v>734</v>
      </c>
      <c r="C1253" s="66" t="s">
        <v>14</v>
      </c>
      <c r="D1253" s="67" t="s">
        <v>735</v>
      </c>
      <c r="E1253" s="15" t="s">
        <v>736</v>
      </c>
      <c r="F1253" s="15" t="s">
        <v>732</v>
      </c>
      <c r="G1253" s="15"/>
      <c r="H1253" s="15" t="s">
        <v>33</v>
      </c>
      <c r="I1253" s="69">
        <v>0</v>
      </c>
      <c r="J1253" s="126" t="s">
        <v>258</v>
      </c>
      <c r="K1253" s="71" t="s">
        <v>31</v>
      </c>
      <c r="L1253" s="18" t="s">
        <v>733</v>
      </c>
      <c r="M1253" s="3" t="s">
        <v>40</v>
      </c>
      <c r="N1253" s="72" t="s">
        <v>74</v>
      </c>
      <c r="O1253" s="64" t="s">
        <v>532</v>
      </c>
      <c r="P1253" s="15" t="s">
        <v>37</v>
      </c>
      <c r="Q1253" s="73" t="s">
        <v>143</v>
      </c>
      <c r="R1253" s="15" t="s">
        <v>144</v>
      </c>
      <c r="S1253" s="150">
        <v>1.3</v>
      </c>
      <c r="T1253" s="18">
        <v>147321.43</v>
      </c>
      <c r="U1253" s="290">
        <f t="shared" si="50"/>
        <v>191517.859</v>
      </c>
      <c r="V1253" s="290">
        <f t="shared" si="49"/>
        <v>214500.00208</v>
      </c>
      <c r="W1253" s="67" t="s">
        <v>75</v>
      </c>
      <c r="X1253" s="10" t="s">
        <v>32</v>
      </c>
      <c r="Y1253" s="67" t="s">
        <v>76</v>
      </c>
    </row>
    <row r="1254" spans="2:25" ht="63.75">
      <c r="B1254" s="67" t="s">
        <v>1294</v>
      </c>
      <c r="C1254" s="66" t="s">
        <v>14</v>
      </c>
      <c r="D1254" s="67" t="s">
        <v>1295</v>
      </c>
      <c r="E1254" s="15" t="s">
        <v>1296</v>
      </c>
      <c r="F1254" s="15" t="s">
        <v>1297</v>
      </c>
      <c r="G1254" s="15"/>
      <c r="H1254" s="15" t="s">
        <v>33</v>
      </c>
      <c r="I1254" s="69">
        <v>0</v>
      </c>
      <c r="J1254" s="70">
        <v>470000000</v>
      </c>
      <c r="K1254" s="71" t="s">
        <v>31</v>
      </c>
      <c r="L1254" s="18" t="s">
        <v>396</v>
      </c>
      <c r="M1254" s="3" t="s">
        <v>40</v>
      </c>
      <c r="N1254" s="72" t="s">
        <v>74</v>
      </c>
      <c r="O1254" s="64" t="s">
        <v>1278</v>
      </c>
      <c r="P1254" s="15" t="s">
        <v>37</v>
      </c>
      <c r="Q1254" s="73" t="s">
        <v>94</v>
      </c>
      <c r="R1254" s="15" t="s">
        <v>26</v>
      </c>
      <c r="S1254" s="127">
        <v>75</v>
      </c>
      <c r="T1254" s="151">
        <v>27400</v>
      </c>
      <c r="U1254" s="290">
        <f>S1254*T1254</f>
        <v>2055000</v>
      </c>
      <c r="V1254" s="290">
        <f t="shared" si="49"/>
        <v>2301600</v>
      </c>
      <c r="W1254" s="67" t="s">
        <v>75</v>
      </c>
      <c r="X1254" s="19" t="s">
        <v>32</v>
      </c>
      <c r="Y1254" s="67" t="s">
        <v>76</v>
      </c>
    </row>
    <row r="1255" spans="2:25" ht="63.75">
      <c r="B1255" s="67" t="s">
        <v>737</v>
      </c>
      <c r="C1255" s="66" t="s">
        <v>14</v>
      </c>
      <c r="D1255" s="159" t="s">
        <v>738</v>
      </c>
      <c r="E1255" s="15" t="s">
        <v>739</v>
      </c>
      <c r="F1255" s="15" t="s">
        <v>740</v>
      </c>
      <c r="G1255" s="15"/>
      <c r="H1255" s="15" t="s">
        <v>33</v>
      </c>
      <c r="I1255" s="69">
        <v>0</v>
      </c>
      <c r="J1255" s="70">
        <v>470000000</v>
      </c>
      <c r="K1255" s="71" t="s">
        <v>31</v>
      </c>
      <c r="L1255" s="18" t="s">
        <v>42</v>
      </c>
      <c r="M1255" s="3" t="s">
        <v>40</v>
      </c>
      <c r="N1255" s="72" t="s">
        <v>74</v>
      </c>
      <c r="O1255" s="64" t="s">
        <v>162</v>
      </c>
      <c r="P1255" s="15" t="s">
        <v>37</v>
      </c>
      <c r="Q1255" s="73" t="s">
        <v>94</v>
      </c>
      <c r="R1255" s="15" t="s">
        <v>26</v>
      </c>
      <c r="S1255" s="127">
        <v>1</v>
      </c>
      <c r="T1255" s="18">
        <v>7341.81</v>
      </c>
      <c r="U1255" s="290">
        <f t="shared" si="50"/>
        <v>7341.81</v>
      </c>
      <c r="V1255" s="290">
        <f t="shared" si="49"/>
        <v>8222.827200000002</v>
      </c>
      <c r="W1255" s="67" t="s">
        <v>75</v>
      </c>
      <c r="X1255" s="19" t="s">
        <v>32</v>
      </c>
      <c r="Y1255" s="67" t="s">
        <v>76</v>
      </c>
    </row>
    <row r="1256" spans="2:25" ht="63.75">
      <c r="B1256" s="67" t="s">
        <v>741</v>
      </c>
      <c r="C1256" s="66" t="s">
        <v>14</v>
      </c>
      <c r="D1256" s="318" t="s">
        <v>1864</v>
      </c>
      <c r="E1256" s="15" t="s">
        <v>742</v>
      </c>
      <c r="F1256" s="15" t="s">
        <v>740</v>
      </c>
      <c r="G1256" s="15"/>
      <c r="H1256" s="15" t="s">
        <v>33</v>
      </c>
      <c r="I1256" s="69">
        <v>0</v>
      </c>
      <c r="J1256" s="70">
        <v>470000000</v>
      </c>
      <c r="K1256" s="71" t="s">
        <v>31</v>
      </c>
      <c r="L1256" s="18" t="s">
        <v>42</v>
      </c>
      <c r="M1256" s="3" t="s">
        <v>40</v>
      </c>
      <c r="N1256" s="72" t="s">
        <v>74</v>
      </c>
      <c r="O1256" s="64" t="s">
        <v>162</v>
      </c>
      <c r="P1256" s="15" t="s">
        <v>37</v>
      </c>
      <c r="Q1256" s="73" t="s">
        <v>94</v>
      </c>
      <c r="R1256" s="15" t="s">
        <v>26</v>
      </c>
      <c r="S1256" s="127">
        <v>66</v>
      </c>
      <c r="T1256" s="18">
        <v>5873.45</v>
      </c>
      <c r="U1256" s="290">
        <f t="shared" si="50"/>
        <v>387647.7</v>
      </c>
      <c r="V1256" s="290">
        <f t="shared" si="49"/>
        <v>434165.42400000006</v>
      </c>
      <c r="W1256" s="67" t="s">
        <v>75</v>
      </c>
      <c r="X1256" s="10" t="s">
        <v>32</v>
      </c>
      <c r="Y1256" s="67" t="s">
        <v>76</v>
      </c>
    </row>
    <row r="1257" spans="2:25" ht="63.75">
      <c r="B1257" s="67" t="s">
        <v>743</v>
      </c>
      <c r="C1257" s="66" t="s">
        <v>14</v>
      </c>
      <c r="D1257" s="159" t="s">
        <v>744</v>
      </c>
      <c r="E1257" s="15" t="s">
        <v>745</v>
      </c>
      <c r="F1257" s="15" t="s">
        <v>746</v>
      </c>
      <c r="G1257" s="15"/>
      <c r="H1257" s="15" t="s">
        <v>33</v>
      </c>
      <c r="I1257" s="69">
        <v>0</v>
      </c>
      <c r="J1257" s="70">
        <v>470000000</v>
      </c>
      <c r="K1257" s="71" t="s">
        <v>31</v>
      </c>
      <c r="L1257" s="18" t="s">
        <v>42</v>
      </c>
      <c r="M1257" s="3" t="s">
        <v>40</v>
      </c>
      <c r="N1257" s="72" t="s">
        <v>74</v>
      </c>
      <c r="O1257" s="64" t="s">
        <v>162</v>
      </c>
      <c r="P1257" s="15" t="s">
        <v>37</v>
      </c>
      <c r="Q1257" s="73" t="s">
        <v>94</v>
      </c>
      <c r="R1257" s="15" t="s">
        <v>26</v>
      </c>
      <c r="S1257" s="127">
        <v>1</v>
      </c>
      <c r="T1257" s="18">
        <v>4307.12</v>
      </c>
      <c r="U1257" s="290">
        <f t="shared" si="50"/>
        <v>4307.12</v>
      </c>
      <c r="V1257" s="290">
        <f t="shared" si="49"/>
        <v>4823.9744</v>
      </c>
      <c r="W1257" s="67" t="s">
        <v>75</v>
      </c>
      <c r="X1257" s="19" t="s">
        <v>32</v>
      </c>
      <c r="Y1257" s="67" t="s">
        <v>76</v>
      </c>
    </row>
    <row r="1258" spans="2:25" ht="63.75">
      <c r="B1258" s="67" t="s">
        <v>747</v>
      </c>
      <c r="C1258" s="66" t="s">
        <v>14</v>
      </c>
      <c r="D1258" s="159" t="s">
        <v>1865</v>
      </c>
      <c r="E1258" s="15" t="s">
        <v>748</v>
      </c>
      <c r="F1258" s="15" t="s">
        <v>746</v>
      </c>
      <c r="G1258" s="15"/>
      <c r="H1258" s="15" t="s">
        <v>33</v>
      </c>
      <c r="I1258" s="69">
        <v>0</v>
      </c>
      <c r="J1258" s="70">
        <v>470000000</v>
      </c>
      <c r="K1258" s="71" t="s">
        <v>31</v>
      </c>
      <c r="L1258" s="18" t="s">
        <v>42</v>
      </c>
      <c r="M1258" s="3" t="s">
        <v>40</v>
      </c>
      <c r="N1258" s="72" t="s">
        <v>74</v>
      </c>
      <c r="O1258" s="64" t="s">
        <v>162</v>
      </c>
      <c r="P1258" s="15" t="s">
        <v>37</v>
      </c>
      <c r="Q1258" s="73" t="s">
        <v>94</v>
      </c>
      <c r="R1258" s="15" t="s">
        <v>26</v>
      </c>
      <c r="S1258" s="127">
        <v>4</v>
      </c>
      <c r="T1258" s="18">
        <v>3696.85</v>
      </c>
      <c r="U1258" s="290">
        <f t="shared" si="50"/>
        <v>14787.4</v>
      </c>
      <c r="V1258" s="290">
        <f t="shared" si="49"/>
        <v>16561.888000000003</v>
      </c>
      <c r="W1258" s="67" t="s">
        <v>75</v>
      </c>
      <c r="X1258" s="10" t="s">
        <v>32</v>
      </c>
      <c r="Y1258" s="67" t="s">
        <v>76</v>
      </c>
    </row>
    <row r="1259" spans="2:25" ht="63.75">
      <c r="B1259" s="67" t="s">
        <v>749</v>
      </c>
      <c r="C1259" s="66" t="s">
        <v>14</v>
      </c>
      <c r="D1259" s="159" t="s">
        <v>1866</v>
      </c>
      <c r="E1259" s="15" t="s">
        <v>750</v>
      </c>
      <c r="F1259" s="15" t="s">
        <v>746</v>
      </c>
      <c r="G1259" s="15"/>
      <c r="H1259" s="15" t="s">
        <v>33</v>
      </c>
      <c r="I1259" s="69">
        <v>0</v>
      </c>
      <c r="J1259" s="70">
        <v>470000000</v>
      </c>
      <c r="K1259" s="71" t="s">
        <v>31</v>
      </c>
      <c r="L1259" s="18" t="s">
        <v>42</v>
      </c>
      <c r="M1259" s="3" t="s">
        <v>40</v>
      </c>
      <c r="N1259" s="72" t="s">
        <v>74</v>
      </c>
      <c r="O1259" s="64" t="s">
        <v>162</v>
      </c>
      <c r="P1259" s="15" t="s">
        <v>37</v>
      </c>
      <c r="Q1259" s="73" t="s">
        <v>94</v>
      </c>
      <c r="R1259" s="15" t="s">
        <v>26</v>
      </c>
      <c r="S1259" s="127">
        <v>32</v>
      </c>
      <c r="T1259" s="18">
        <v>2632.59</v>
      </c>
      <c r="U1259" s="290">
        <f t="shared" si="50"/>
        <v>84242.88</v>
      </c>
      <c r="V1259" s="290">
        <f t="shared" si="49"/>
        <v>94352.02560000001</v>
      </c>
      <c r="W1259" s="67" t="s">
        <v>75</v>
      </c>
      <c r="X1259" s="19" t="s">
        <v>32</v>
      </c>
      <c r="Y1259" s="67" t="s">
        <v>76</v>
      </c>
    </row>
    <row r="1260" spans="2:25" ht="63.75">
      <c r="B1260" s="67" t="s">
        <v>751</v>
      </c>
      <c r="C1260" s="66" t="s">
        <v>14</v>
      </c>
      <c r="D1260" s="159" t="s">
        <v>1866</v>
      </c>
      <c r="E1260" s="15" t="s">
        <v>752</v>
      </c>
      <c r="F1260" s="15" t="s">
        <v>746</v>
      </c>
      <c r="G1260" s="15"/>
      <c r="H1260" s="15" t="s">
        <v>33</v>
      </c>
      <c r="I1260" s="69">
        <v>0</v>
      </c>
      <c r="J1260" s="70">
        <v>470000000</v>
      </c>
      <c r="K1260" s="71" t="s">
        <v>31</v>
      </c>
      <c r="L1260" s="18" t="s">
        <v>42</v>
      </c>
      <c r="M1260" s="3" t="s">
        <v>40</v>
      </c>
      <c r="N1260" s="72" t="s">
        <v>74</v>
      </c>
      <c r="O1260" s="64" t="s">
        <v>162</v>
      </c>
      <c r="P1260" s="15" t="s">
        <v>37</v>
      </c>
      <c r="Q1260" s="73" t="s">
        <v>94</v>
      </c>
      <c r="R1260" s="15" t="s">
        <v>26</v>
      </c>
      <c r="S1260" s="127">
        <v>100</v>
      </c>
      <c r="T1260" s="18">
        <v>1289.68</v>
      </c>
      <c r="U1260" s="290">
        <f>S1260*T1260</f>
        <v>128968</v>
      </c>
      <c r="V1260" s="14">
        <f t="shared" si="49"/>
        <v>144444.16</v>
      </c>
      <c r="W1260" s="67" t="s">
        <v>75</v>
      </c>
      <c r="X1260" s="10" t="s">
        <v>32</v>
      </c>
      <c r="Y1260" s="67" t="s">
        <v>76</v>
      </c>
    </row>
    <row r="1261" spans="2:25" ht="63.75">
      <c r="B1261" s="67" t="s">
        <v>753</v>
      </c>
      <c r="C1261" s="66" t="s">
        <v>14</v>
      </c>
      <c r="D1261" s="159" t="s">
        <v>754</v>
      </c>
      <c r="E1261" s="94" t="s">
        <v>755</v>
      </c>
      <c r="F1261" s="217" t="s">
        <v>756</v>
      </c>
      <c r="G1261" s="15"/>
      <c r="H1261" s="15" t="s">
        <v>33</v>
      </c>
      <c r="I1261" s="69">
        <v>0</v>
      </c>
      <c r="J1261" s="70">
        <v>470000000</v>
      </c>
      <c r="K1261" s="71" t="s">
        <v>31</v>
      </c>
      <c r="L1261" s="18" t="s">
        <v>42</v>
      </c>
      <c r="M1261" s="3" t="s">
        <v>40</v>
      </c>
      <c r="N1261" s="72" t="s">
        <v>74</v>
      </c>
      <c r="O1261" s="64" t="s">
        <v>162</v>
      </c>
      <c r="P1261" s="15" t="s">
        <v>37</v>
      </c>
      <c r="Q1261" s="73" t="s">
        <v>94</v>
      </c>
      <c r="R1261" s="15" t="s">
        <v>26</v>
      </c>
      <c r="S1261" s="127">
        <v>10</v>
      </c>
      <c r="T1261" s="18">
        <v>486.48</v>
      </c>
      <c r="U1261" s="290">
        <f t="shared" si="50"/>
        <v>4864.8</v>
      </c>
      <c r="V1261" s="290">
        <f t="shared" si="49"/>
        <v>5448.576000000001</v>
      </c>
      <c r="W1261" s="67" t="s">
        <v>75</v>
      </c>
      <c r="X1261" s="19" t="s">
        <v>32</v>
      </c>
      <c r="Y1261" s="67" t="s">
        <v>76</v>
      </c>
    </row>
    <row r="1262" spans="2:25" ht="63.75">
      <c r="B1262" s="67" t="s">
        <v>757</v>
      </c>
      <c r="C1262" s="66" t="s">
        <v>14</v>
      </c>
      <c r="D1262" s="159" t="s">
        <v>758</v>
      </c>
      <c r="E1262" s="94" t="s">
        <v>755</v>
      </c>
      <c r="F1262" s="217" t="s">
        <v>759</v>
      </c>
      <c r="G1262" s="15"/>
      <c r="H1262" s="15" t="s">
        <v>33</v>
      </c>
      <c r="I1262" s="69">
        <v>0</v>
      </c>
      <c r="J1262" s="70">
        <v>470000000</v>
      </c>
      <c r="K1262" s="71" t="s">
        <v>31</v>
      </c>
      <c r="L1262" s="18" t="s">
        <v>42</v>
      </c>
      <c r="M1262" s="3" t="s">
        <v>40</v>
      </c>
      <c r="N1262" s="72" t="s">
        <v>74</v>
      </c>
      <c r="O1262" s="64" t="s">
        <v>162</v>
      </c>
      <c r="P1262" s="15" t="s">
        <v>37</v>
      </c>
      <c r="Q1262" s="73" t="s">
        <v>94</v>
      </c>
      <c r="R1262" s="15" t="s">
        <v>26</v>
      </c>
      <c r="S1262" s="127">
        <v>18</v>
      </c>
      <c r="T1262" s="18">
        <v>984.03</v>
      </c>
      <c r="U1262" s="290">
        <f t="shared" si="50"/>
        <v>17712.54</v>
      </c>
      <c r="V1262" s="290">
        <f t="shared" si="49"/>
        <v>19838.044800000003</v>
      </c>
      <c r="W1262" s="67" t="s">
        <v>75</v>
      </c>
      <c r="X1262" s="10" t="s">
        <v>32</v>
      </c>
      <c r="Y1262" s="67" t="s">
        <v>76</v>
      </c>
    </row>
    <row r="1263" spans="2:25" ht="63.75">
      <c r="B1263" s="67" t="s">
        <v>760</v>
      </c>
      <c r="C1263" s="66" t="s">
        <v>14</v>
      </c>
      <c r="D1263" s="159" t="s">
        <v>761</v>
      </c>
      <c r="E1263" s="94" t="s">
        <v>755</v>
      </c>
      <c r="F1263" s="217" t="s">
        <v>762</v>
      </c>
      <c r="G1263" s="15"/>
      <c r="H1263" s="15" t="s">
        <v>33</v>
      </c>
      <c r="I1263" s="69">
        <v>0</v>
      </c>
      <c r="J1263" s="70">
        <v>470000000</v>
      </c>
      <c r="K1263" s="71" t="s">
        <v>31</v>
      </c>
      <c r="L1263" s="18" t="s">
        <v>42</v>
      </c>
      <c r="M1263" s="3" t="s">
        <v>40</v>
      </c>
      <c r="N1263" s="72" t="s">
        <v>74</v>
      </c>
      <c r="O1263" s="64" t="s">
        <v>162</v>
      </c>
      <c r="P1263" s="15" t="s">
        <v>37</v>
      </c>
      <c r="Q1263" s="73" t="s">
        <v>94</v>
      </c>
      <c r="R1263" s="15" t="s">
        <v>26</v>
      </c>
      <c r="S1263" s="127">
        <v>5</v>
      </c>
      <c r="T1263" s="18">
        <v>1927.02</v>
      </c>
      <c r="U1263" s="290">
        <f t="shared" si="50"/>
        <v>9635.1</v>
      </c>
      <c r="V1263" s="290">
        <f t="shared" si="49"/>
        <v>10791.312000000002</v>
      </c>
      <c r="W1263" s="67" t="s">
        <v>75</v>
      </c>
      <c r="X1263" s="19" t="s">
        <v>32</v>
      </c>
      <c r="Y1263" s="67" t="s">
        <v>76</v>
      </c>
    </row>
    <row r="1264" spans="2:25" ht="63.75">
      <c r="B1264" s="67" t="s">
        <v>763</v>
      </c>
      <c r="C1264" s="66" t="s">
        <v>14</v>
      </c>
      <c r="D1264" s="159" t="s">
        <v>764</v>
      </c>
      <c r="E1264" s="94" t="s">
        <v>755</v>
      </c>
      <c r="F1264" s="217" t="s">
        <v>765</v>
      </c>
      <c r="G1264" s="15"/>
      <c r="H1264" s="15" t="s">
        <v>33</v>
      </c>
      <c r="I1264" s="69">
        <v>0</v>
      </c>
      <c r="J1264" s="70">
        <v>470000000</v>
      </c>
      <c r="K1264" s="71" t="s">
        <v>31</v>
      </c>
      <c r="L1264" s="18" t="s">
        <v>42</v>
      </c>
      <c r="M1264" s="3" t="s">
        <v>40</v>
      </c>
      <c r="N1264" s="72" t="s">
        <v>74</v>
      </c>
      <c r="O1264" s="64" t="s">
        <v>162</v>
      </c>
      <c r="P1264" s="15" t="s">
        <v>37</v>
      </c>
      <c r="Q1264" s="73" t="s">
        <v>94</v>
      </c>
      <c r="R1264" s="15" t="s">
        <v>26</v>
      </c>
      <c r="S1264" s="127">
        <v>6</v>
      </c>
      <c r="T1264" s="18">
        <v>3268.6</v>
      </c>
      <c r="U1264" s="290">
        <f t="shared" si="50"/>
        <v>19611.6</v>
      </c>
      <c r="V1264" s="290">
        <f t="shared" si="49"/>
        <v>21964.992000000002</v>
      </c>
      <c r="W1264" s="67" t="s">
        <v>75</v>
      </c>
      <c r="X1264" s="10" t="s">
        <v>32</v>
      </c>
      <c r="Y1264" s="67" t="s">
        <v>76</v>
      </c>
    </row>
    <row r="1265" spans="2:25" ht="63.75">
      <c r="B1265" s="67" t="s">
        <v>766</v>
      </c>
      <c r="C1265" s="66" t="s">
        <v>14</v>
      </c>
      <c r="D1265" s="112" t="s">
        <v>1867</v>
      </c>
      <c r="E1265" s="217" t="s">
        <v>767</v>
      </c>
      <c r="F1265" s="217" t="s">
        <v>768</v>
      </c>
      <c r="G1265" s="15"/>
      <c r="H1265" s="15" t="s">
        <v>33</v>
      </c>
      <c r="I1265" s="69">
        <v>0</v>
      </c>
      <c r="J1265" s="70">
        <v>470000000</v>
      </c>
      <c r="K1265" s="71" t="s">
        <v>31</v>
      </c>
      <c r="L1265" s="18" t="s">
        <v>42</v>
      </c>
      <c r="M1265" s="3" t="s">
        <v>40</v>
      </c>
      <c r="N1265" s="72" t="s">
        <v>74</v>
      </c>
      <c r="O1265" s="64" t="s">
        <v>162</v>
      </c>
      <c r="P1265" s="15" t="s">
        <v>37</v>
      </c>
      <c r="Q1265" s="73" t="s">
        <v>94</v>
      </c>
      <c r="R1265" s="15" t="s">
        <v>26</v>
      </c>
      <c r="S1265" s="127">
        <v>6</v>
      </c>
      <c r="T1265" s="18">
        <v>1500</v>
      </c>
      <c r="U1265" s="290">
        <f t="shared" si="50"/>
        <v>9000</v>
      </c>
      <c r="V1265" s="290">
        <f t="shared" si="49"/>
        <v>10080.000000000002</v>
      </c>
      <c r="W1265" s="67" t="s">
        <v>75</v>
      </c>
      <c r="X1265" s="19" t="s">
        <v>32</v>
      </c>
      <c r="Y1265" s="67" t="s">
        <v>76</v>
      </c>
    </row>
    <row r="1266" spans="2:25" ht="63.75">
      <c r="B1266" s="67" t="s">
        <v>775</v>
      </c>
      <c r="C1266" s="66" t="s">
        <v>14</v>
      </c>
      <c r="D1266" s="67" t="s">
        <v>776</v>
      </c>
      <c r="E1266" s="15" t="s">
        <v>777</v>
      </c>
      <c r="F1266" s="15" t="s">
        <v>778</v>
      </c>
      <c r="G1266" s="15"/>
      <c r="H1266" s="15" t="s">
        <v>33</v>
      </c>
      <c r="I1266" s="69">
        <v>0.5</v>
      </c>
      <c r="J1266" s="70">
        <v>470000000</v>
      </c>
      <c r="K1266" s="71" t="s">
        <v>31</v>
      </c>
      <c r="L1266" s="18" t="s">
        <v>733</v>
      </c>
      <c r="M1266" s="3" t="s">
        <v>40</v>
      </c>
      <c r="N1266" s="72" t="s">
        <v>74</v>
      </c>
      <c r="O1266" s="64" t="s">
        <v>162</v>
      </c>
      <c r="P1266" s="15" t="s">
        <v>37</v>
      </c>
      <c r="Q1266" s="73" t="s">
        <v>251</v>
      </c>
      <c r="R1266" s="15" t="s">
        <v>252</v>
      </c>
      <c r="S1266" s="155">
        <v>70</v>
      </c>
      <c r="T1266" s="18">
        <v>1378</v>
      </c>
      <c r="U1266" s="290">
        <f t="shared" si="50"/>
        <v>96460</v>
      </c>
      <c r="V1266" s="290">
        <f t="shared" si="49"/>
        <v>108035.20000000001</v>
      </c>
      <c r="W1266" s="67" t="s">
        <v>75</v>
      </c>
      <c r="X1266" s="10" t="s">
        <v>32</v>
      </c>
      <c r="Y1266" s="67" t="s">
        <v>76</v>
      </c>
    </row>
    <row r="1267" spans="2:25" ht="63.75">
      <c r="B1267" s="67" t="s">
        <v>779</v>
      </c>
      <c r="C1267" s="66" t="s">
        <v>14</v>
      </c>
      <c r="D1267" s="67" t="s">
        <v>780</v>
      </c>
      <c r="E1267" s="15" t="s">
        <v>781</v>
      </c>
      <c r="F1267" s="15" t="s">
        <v>782</v>
      </c>
      <c r="G1267" s="15"/>
      <c r="H1267" s="15" t="s">
        <v>33</v>
      </c>
      <c r="I1267" s="69">
        <v>0.5</v>
      </c>
      <c r="J1267" s="70">
        <v>470000000</v>
      </c>
      <c r="K1267" s="71" t="s">
        <v>31</v>
      </c>
      <c r="L1267" s="18" t="s">
        <v>733</v>
      </c>
      <c r="M1267" s="3" t="s">
        <v>40</v>
      </c>
      <c r="N1267" s="72" t="s">
        <v>74</v>
      </c>
      <c r="O1267" s="64" t="s">
        <v>162</v>
      </c>
      <c r="P1267" s="15" t="s">
        <v>37</v>
      </c>
      <c r="Q1267" s="73" t="s">
        <v>94</v>
      </c>
      <c r="R1267" s="15" t="s">
        <v>26</v>
      </c>
      <c r="S1267" s="155">
        <v>24</v>
      </c>
      <c r="T1267" s="18">
        <v>10983</v>
      </c>
      <c r="U1267" s="290">
        <f t="shared" si="50"/>
        <v>263592</v>
      </c>
      <c r="V1267" s="290">
        <f t="shared" si="49"/>
        <v>295223.04000000004</v>
      </c>
      <c r="W1267" s="67" t="s">
        <v>75</v>
      </c>
      <c r="X1267" s="10" t="s">
        <v>32</v>
      </c>
      <c r="Y1267" s="67" t="s">
        <v>76</v>
      </c>
    </row>
    <row r="1268" spans="2:25" ht="63.75">
      <c r="B1268" s="67" t="s">
        <v>783</v>
      </c>
      <c r="C1268" s="66" t="s">
        <v>14</v>
      </c>
      <c r="D1268" s="67" t="s">
        <v>784</v>
      </c>
      <c r="E1268" s="15" t="s">
        <v>785</v>
      </c>
      <c r="F1268" s="15" t="s">
        <v>786</v>
      </c>
      <c r="G1268" s="15"/>
      <c r="H1268" s="15" t="s">
        <v>33</v>
      </c>
      <c r="I1268" s="69">
        <v>0.5</v>
      </c>
      <c r="J1268" s="70">
        <v>470000000</v>
      </c>
      <c r="K1268" s="71" t="s">
        <v>31</v>
      </c>
      <c r="L1268" s="18" t="s">
        <v>733</v>
      </c>
      <c r="M1268" s="3" t="s">
        <v>40</v>
      </c>
      <c r="N1268" s="72" t="s">
        <v>74</v>
      </c>
      <c r="O1268" s="64" t="s">
        <v>162</v>
      </c>
      <c r="P1268" s="15" t="s">
        <v>37</v>
      </c>
      <c r="Q1268" s="73" t="s">
        <v>94</v>
      </c>
      <c r="R1268" s="15" t="s">
        <v>26</v>
      </c>
      <c r="S1268" s="155">
        <v>2</v>
      </c>
      <c r="T1268" s="18">
        <v>320</v>
      </c>
      <c r="U1268" s="290">
        <f t="shared" si="50"/>
        <v>640</v>
      </c>
      <c r="V1268" s="290">
        <f t="shared" si="49"/>
        <v>716.8000000000001</v>
      </c>
      <c r="W1268" s="67" t="s">
        <v>75</v>
      </c>
      <c r="X1268" s="10" t="s">
        <v>32</v>
      </c>
      <c r="Y1268" s="67" t="s">
        <v>76</v>
      </c>
    </row>
    <row r="1269" spans="2:25" ht="63.75">
      <c r="B1269" s="67" t="s">
        <v>2318</v>
      </c>
      <c r="C1269" s="66" t="s">
        <v>14</v>
      </c>
      <c r="D1269" s="67" t="s">
        <v>784</v>
      </c>
      <c r="E1269" s="15" t="s">
        <v>2319</v>
      </c>
      <c r="F1269" s="15" t="s">
        <v>786</v>
      </c>
      <c r="G1269" s="15"/>
      <c r="H1269" s="15" t="s">
        <v>33</v>
      </c>
      <c r="I1269" s="69">
        <v>0.5</v>
      </c>
      <c r="J1269" s="70">
        <v>470000000</v>
      </c>
      <c r="K1269" s="71" t="s">
        <v>31</v>
      </c>
      <c r="L1269" s="18" t="s">
        <v>733</v>
      </c>
      <c r="M1269" s="3" t="s">
        <v>40</v>
      </c>
      <c r="N1269" s="72" t="s">
        <v>74</v>
      </c>
      <c r="O1269" s="64" t="s">
        <v>162</v>
      </c>
      <c r="P1269" s="15" t="s">
        <v>37</v>
      </c>
      <c r="Q1269" s="73" t="s">
        <v>94</v>
      </c>
      <c r="R1269" s="15" t="s">
        <v>26</v>
      </c>
      <c r="S1269" s="155">
        <v>2</v>
      </c>
      <c r="T1269" s="18">
        <v>490</v>
      </c>
      <c r="U1269" s="290">
        <f t="shared" si="50"/>
        <v>980</v>
      </c>
      <c r="V1269" s="290">
        <f t="shared" si="49"/>
        <v>1097.6000000000001</v>
      </c>
      <c r="W1269" s="67" t="s">
        <v>75</v>
      </c>
      <c r="X1269" s="10" t="s">
        <v>32</v>
      </c>
      <c r="Y1269" s="67" t="s">
        <v>76</v>
      </c>
    </row>
    <row r="1270" spans="2:25" ht="63.75">
      <c r="B1270" s="67" t="s">
        <v>787</v>
      </c>
      <c r="C1270" s="66" t="s">
        <v>14</v>
      </c>
      <c r="D1270" s="67" t="s">
        <v>788</v>
      </c>
      <c r="E1270" s="15" t="s">
        <v>789</v>
      </c>
      <c r="F1270" s="15" t="s">
        <v>786</v>
      </c>
      <c r="G1270" s="15"/>
      <c r="H1270" s="15" t="s">
        <v>33</v>
      </c>
      <c r="I1270" s="69">
        <v>0.5</v>
      </c>
      <c r="J1270" s="70">
        <v>470000000</v>
      </c>
      <c r="K1270" s="71" t="s">
        <v>31</v>
      </c>
      <c r="L1270" s="18" t="s">
        <v>733</v>
      </c>
      <c r="M1270" s="3" t="s">
        <v>40</v>
      </c>
      <c r="N1270" s="72" t="s">
        <v>74</v>
      </c>
      <c r="O1270" s="64" t="s">
        <v>162</v>
      </c>
      <c r="P1270" s="15" t="s">
        <v>37</v>
      </c>
      <c r="Q1270" s="73" t="s">
        <v>94</v>
      </c>
      <c r="R1270" s="15" t="s">
        <v>26</v>
      </c>
      <c r="S1270" s="155">
        <v>2</v>
      </c>
      <c r="T1270" s="18">
        <v>719.64</v>
      </c>
      <c r="U1270" s="290">
        <f t="shared" si="50"/>
        <v>1439.28</v>
      </c>
      <c r="V1270" s="290">
        <f t="shared" si="49"/>
        <v>1611.9936</v>
      </c>
      <c r="W1270" s="67" t="s">
        <v>75</v>
      </c>
      <c r="X1270" s="10" t="s">
        <v>32</v>
      </c>
      <c r="Y1270" s="67" t="s">
        <v>76</v>
      </c>
    </row>
    <row r="1271" spans="2:25" ht="63.75">
      <c r="B1271" s="67" t="s">
        <v>790</v>
      </c>
      <c r="C1271" s="66" t="s">
        <v>14</v>
      </c>
      <c r="D1271" s="67" t="s">
        <v>791</v>
      </c>
      <c r="E1271" s="15" t="s">
        <v>792</v>
      </c>
      <c r="F1271" s="15" t="s">
        <v>793</v>
      </c>
      <c r="G1271" s="15"/>
      <c r="H1271" s="15" t="s">
        <v>33</v>
      </c>
      <c r="I1271" s="69">
        <v>0.5</v>
      </c>
      <c r="J1271" s="70">
        <v>470000000</v>
      </c>
      <c r="K1271" s="71" t="s">
        <v>31</v>
      </c>
      <c r="L1271" s="18" t="s">
        <v>733</v>
      </c>
      <c r="M1271" s="3" t="s">
        <v>40</v>
      </c>
      <c r="N1271" s="72" t="s">
        <v>74</v>
      </c>
      <c r="O1271" s="64" t="s">
        <v>162</v>
      </c>
      <c r="P1271" s="15" t="s">
        <v>37</v>
      </c>
      <c r="Q1271" s="73" t="s">
        <v>94</v>
      </c>
      <c r="R1271" s="15" t="s">
        <v>26</v>
      </c>
      <c r="S1271" s="155">
        <v>9</v>
      </c>
      <c r="T1271" s="18">
        <v>5550</v>
      </c>
      <c r="U1271" s="290">
        <f t="shared" si="50"/>
        <v>49950</v>
      </c>
      <c r="V1271" s="290">
        <f t="shared" si="49"/>
        <v>55944.00000000001</v>
      </c>
      <c r="W1271" s="67" t="s">
        <v>75</v>
      </c>
      <c r="X1271" s="10" t="s">
        <v>32</v>
      </c>
      <c r="Y1271" s="67" t="s">
        <v>76</v>
      </c>
    </row>
    <row r="1272" spans="2:25" ht="63.75">
      <c r="B1272" s="67" t="s">
        <v>794</v>
      </c>
      <c r="C1272" s="66" t="s">
        <v>14</v>
      </c>
      <c r="D1272" s="67" t="s">
        <v>791</v>
      </c>
      <c r="E1272" s="15" t="s">
        <v>795</v>
      </c>
      <c r="F1272" s="15" t="s">
        <v>793</v>
      </c>
      <c r="G1272" s="15"/>
      <c r="H1272" s="15" t="s">
        <v>33</v>
      </c>
      <c r="I1272" s="69">
        <v>0.5</v>
      </c>
      <c r="J1272" s="70">
        <v>470000000</v>
      </c>
      <c r="K1272" s="71" t="s">
        <v>31</v>
      </c>
      <c r="L1272" s="18" t="s">
        <v>733</v>
      </c>
      <c r="M1272" s="3" t="s">
        <v>40</v>
      </c>
      <c r="N1272" s="72" t="s">
        <v>74</v>
      </c>
      <c r="O1272" s="64" t="s">
        <v>162</v>
      </c>
      <c r="P1272" s="15" t="s">
        <v>37</v>
      </c>
      <c r="Q1272" s="73" t="s">
        <v>94</v>
      </c>
      <c r="R1272" s="15" t="s">
        <v>26</v>
      </c>
      <c r="S1272" s="155">
        <v>12</v>
      </c>
      <c r="T1272" s="18">
        <v>2750</v>
      </c>
      <c r="U1272" s="290">
        <f t="shared" si="50"/>
        <v>33000</v>
      </c>
      <c r="V1272" s="290">
        <f t="shared" si="49"/>
        <v>36960</v>
      </c>
      <c r="W1272" s="67" t="s">
        <v>75</v>
      </c>
      <c r="X1272" s="10" t="s">
        <v>32</v>
      </c>
      <c r="Y1272" s="67" t="s">
        <v>76</v>
      </c>
    </row>
    <row r="1273" spans="2:25" ht="63.75">
      <c r="B1273" s="67" t="s">
        <v>796</v>
      </c>
      <c r="C1273" s="66" t="s">
        <v>14</v>
      </c>
      <c r="D1273" s="15" t="s">
        <v>797</v>
      </c>
      <c r="E1273" s="15" t="s">
        <v>798</v>
      </c>
      <c r="F1273" s="15" t="s">
        <v>799</v>
      </c>
      <c r="G1273" s="15"/>
      <c r="H1273" s="15" t="s">
        <v>33</v>
      </c>
      <c r="I1273" s="69">
        <v>0.5</v>
      </c>
      <c r="J1273" s="70">
        <v>470000000</v>
      </c>
      <c r="K1273" s="71" t="s">
        <v>31</v>
      </c>
      <c r="L1273" s="18" t="s">
        <v>733</v>
      </c>
      <c r="M1273" s="3" t="s">
        <v>40</v>
      </c>
      <c r="N1273" s="72" t="s">
        <v>74</v>
      </c>
      <c r="O1273" s="64" t="s">
        <v>162</v>
      </c>
      <c r="P1273" s="15" t="s">
        <v>37</v>
      </c>
      <c r="Q1273" s="73" t="s">
        <v>251</v>
      </c>
      <c r="R1273" s="15" t="s">
        <v>252</v>
      </c>
      <c r="S1273" s="155">
        <v>150</v>
      </c>
      <c r="T1273" s="18">
        <v>1639.57</v>
      </c>
      <c r="U1273" s="290">
        <f>S1273*T1273</f>
        <v>245935.5</v>
      </c>
      <c r="V1273" s="290">
        <f t="shared" si="49"/>
        <v>275447.76</v>
      </c>
      <c r="W1273" s="67" t="s">
        <v>75</v>
      </c>
      <c r="X1273" s="10" t="s">
        <v>32</v>
      </c>
      <c r="Y1273" s="67" t="s">
        <v>76</v>
      </c>
    </row>
    <row r="1274" spans="2:25" ht="63.75">
      <c r="B1274" s="67" t="s">
        <v>800</v>
      </c>
      <c r="C1274" s="66" t="s">
        <v>14</v>
      </c>
      <c r="D1274" s="67" t="s">
        <v>801</v>
      </c>
      <c r="E1274" s="15" t="s">
        <v>802</v>
      </c>
      <c r="F1274" s="15" t="s">
        <v>803</v>
      </c>
      <c r="G1274" s="15"/>
      <c r="H1274" s="15" t="s">
        <v>33</v>
      </c>
      <c r="I1274" s="69">
        <v>0.5</v>
      </c>
      <c r="J1274" s="70">
        <v>470000000</v>
      </c>
      <c r="K1274" s="71" t="s">
        <v>31</v>
      </c>
      <c r="L1274" s="18" t="s">
        <v>733</v>
      </c>
      <c r="M1274" s="3" t="s">
        <v>40</v>
      </c>
      <c r="N1274" s="72" t="s">
        <v>74</v>
      </c>
      <c r="O1274" s="64" t="s">
        <v>162</v>
      </c>
      <c r="P1274" s="15" t="s">
        <v>37</v>
      </c>
      <c r="Q1274" s="73" t="s">
        <v>251</v>
      </c>
      <c r="R1274" s="15" t="s">
        <v>252</v>
      </c>
      <c r="S1274" s="155">
        <v>290</v>
      </c>
      <c r="T1274" s="18">
        <v>1291.16</v>
      </c>
      <c r="U1274" s="290">
        <f>S1274*T1274</f>
        <v>374436.4</v>
      </c>
      <c r="V1274" s="290">
        <f t="shared" si="49"/>
        <v>419368.76800000004</v>
      </c>
      <c r="W1274" s="67" t="s">
        <v>75</v>
      </c>
      <c r="X1274" s="10" t="s">
        <v>32</v>
      </c>
      <c r="Y1274" s="67" t="s">
        <v>76</v>
      </c>
    </row>
    <row r="1275" spans="2:25" ht="63.75">
      <c r="B1275" s="67" t="s">
        <v>862</v>
      </c>
      <c r="C1275" s="66" t="s">
        <v>14</v>
      </c>
      <c r="D1275" s="67" t="s">
        <v>863</v>
      </c>
      <c r="E1275" s="68" t="s">
        <v>864</v>
      </c>
      <c r="F1275" s="15" t="s">
        <v>844</v>
      </c>
      <c r="G1275" s="15" t="s">
        <v>865</v>
      </c>
      <c r="H1275" s="15" t="s">
        <v>30</v>
      </c>
      <c r="I1275" s="69">
        <v>0</v>
      </c>
      <c r="J1275" s="70">
        <v>470000000</v>
      </c>
      <c r="K1275" s="71" t="s">
        <v>31</v>
      </c>
      <c r="L1275" s="18" t="s">
        <v>348</v>
      </c>
      <c r="M1275" s="3" t="s">
        <v>40</v>
      </c>
      <c r="N1275" s="72" t="s">
        <v>74</v>
      </c>
      <c r="O1275" s="64" t="s">
        <v>162</v>
      </c>
      <c r="P1275" s="15" t="s">
        <v>37</v>
      </c>
      <c r="Q1275" s="73" t="s">
        <v>94</v>
      </c>
      <c r="R1275" s="15" t="s">
        <v>26</v>
      </c>
      <c r="S1275" s="220">
        <v>50</v>
      </c>
      <c r="T1275" s="75">
        <v>160</v>
      </c>
      <c r="U1275" s="290">
        <f>S1275*T1275</f>
        <v>8000</v>
      </c>
      <c r="V1275" s="290">
        <f t="shared" si="49"/>
        <v>8960</v>
      </c>
      <c r="W1275" s="67" t="s">
        <v>75</v>
      </c>
      <c r="X1275" s="10" t="s">
        <v>32</v>
      </c>
      <c r="Y1275" s="67" t="s">
        <v>76</v>
      </c>
    </row>
    <row r="1276" spans="2:25" ht="63.75">
      <c r="B1276" s="67" t="s">
        <v>866</v>
      </c>
      <c r="C1276" s="66" t="s">
        <v>14</v>
      </c>
      <c r="D1276" s="67" t="s">
        <v>863</v>
      </c>
      <c r="E1276" s="68" t="s">
        <v>864</v>
      </c>
      <c r="F1276" s="15" t="s">
        <v>849</v>
      </c>
      <c r="G1276" s="15" t="s">
        <v>865</v>
      </c>
      <c r="H1276" s="15" t="s">
        <v>30</v>
      </c>
      <c r="I1276" s="69">
        <v>0</v>
      </c>
      <c r="J1276" s="70">
        <v>470000000</v>
      </c>
      <c r="K1276" s="71" t="s">
        <v>31</v>
      </c>
      <c r="L1276" s="18" t="s">
        <v>348</v>
      </c>
      <c r="M1276" s="3" t="s">
        <v>40</v>
      </c>
      <c r="N1276" s="72" t="s">
        <v>74</v>
      </c>
      <c r="O1276" s="64" t="s">
        <v>162</v>
      </c>
      <c r="P1276" s="15" t="s">
        <v>37</v>
      </c>
      <c r="Q1276" s="73" t="s">
        <v>94</v>
      </c>
      <c r="R1276" s="15" t="s">
        <v>26</v>
      </c>
      <c r="S1276" s="220">
        <v>48</v>
      </c>
      <c r="T1276" s="75">
        <v>180</v>
      </c>
      <c r="U1276" s="290">
        <f>S1276*T1276</f>
        <v>8640</v>
      </c>
      <c r="V1276" s="290">
        <f t="shared" si="49"/>
        <v>9676.800000000001</v>
      </c>
      <c r="W1276" s="67" t="s">
        <v>75</v>
      </c>
      <c r="X1276" s="10" t="s">
        <v>32</v>
      </c>
      <c r="Y1276" s="67" t="s">
        <v>76</v>
      </c>
    </row>
    <row r="1277" spans="2:25" ht="63.75">
      <c r="B1277" s="67" t="s">
        <v>804</v>
      </c>
      <c r="C1277" s="66" t="s">
        <v>14</v>
      </c>
      <c r="D1277" s="159" t="s">
        <v>805</v>
      </c>
      <c r="E1277" s="68" t="s">
        <v>806</v>
      </c>
      <c r="F1277" s="15" t="s">
        <v>807</v>
      </c>
      <c r="G1277" s="15"/>
      <c r="H1277" s="15" t="s">
        <v>30</v>
      </c>
      <c r="I1277" s="69">
        <v>0</v>
      </c>
      <c r="J1277" s="70">
        <v>470000000</v>
      </c>
      <c r="K1277" s="71" t="s">
        <v>31</v>
      </c>
      <c r="L1277" s="18" t="s">
        <v>42</v>
      </c>
      <c r="M1277" s="3" t="s">
        <v>40</v>
      </c>
      <c r="N1277" s="72" t="s">
        <v>74</v>
      </c>
      <c r="O1277" s="64" t="s">
        <v>38</v>
      </c>
      <c r="P1277" s="15" t="s">
        <v>37</v>
      </c>
      <c r="Q1277" s="73" t="s">
        <v>94</v>
      </c>
      <c r="R1277" s="15" t="s">
        <v>26</v>
      </c>
      <c r="S1277" s="74">
        <v>556</v>
      </c>
      <c r="T1277" s="75">
        <v>1200</v>
      </c>
      <c r="U1277" s="290">
        <f aca="true" t="shared" si="51" ref="U1277:U1288">S1277*T1277</f>
        <v>667200</v>
      </c>
      <c r="V1277" s="290">
        <f t="shared" si="49"/>
        <v>747264.0000000001</v>
      </c>
      <c r="W1277" s="67" t="s">
        <v>75</v>
      </c>
      <c r="X1277" s="10" t="s">
        <v>32</v>
      </c>
      <c r="Y1277" s="67" t="s">
        <v>76</v>
      </c>
    </row>
    <row r="1278" spans="2:25" ht="63.75">
      <c r="B1278" s="67" t="s">
        <v>808</v>
      </c>
      <c r="C1278" s="66" t="s">
        <v>14</v>
      </c>
      <c r="D1278" s="159" t="s">
        <v>805</v>
      </c>
      <c r="E1278" s="68" t="s">
        <v>806</v>
      </c>
      <c r="F1278" s="15" t="s">
        <v>809</v>
      </c>
      <c r="G1278" s="15"/>
      <c r="H1278" s="15" t="s">
        <v>30</v>
      </c>
      <c r="I1278" s="69">
        <v>0</v>
      </c>
      <c r="J1278" s="70">
        <v>470000000</v>
      </c>
      <c r="K1278" s="71" t="s">
        <v>31</v>
      </c>
      <c r="L1278" s="18" t="s">
        <v>42</v>
      </c>
      <c r="M1278" s="3" t="s">
        <v>40</v>
      </c>
      <c r="N1278" s="72" t="s">
        <v>74</v>
      </c>
      <c r="O1278" s="64" t="s">
        <v>38</v>
      </c>
      <c r="P1278" s="15" t="s">
        <v>37</v>
      </c>
      <c r="Q1278" s="73" t="s">
        <v>94</v>
      </c>
      <c r="R1278" s="15" t="s">
        <v>26</v>
      </c>
      <c r="S1278" s="74">
        <v>6129</v>
      </c>
      <c r="T1278" s="75">
        <v>900</v>
      </c>
      <c r="U1278" s="290">
        <f t="shared" si="51"/>
        <v>5516100</v>
      </c>
      <c r="V1278" s="290">
        <f t="shared" si="49"/>
        <v>6178032.000000001</v>
      </c>
      <c r="W1278" s="67" t="s">
        <v>75</v>
      </c>
      <c r="X1278" s="10" t="s">
        <v>32</v>
      </c>
      <c r="Y1278" s="67" t="s">
        <v>76</v>
      </c>
    </row>
    <row r="1279" spans="2:25" ht="63.75">
      <c r="B1279" s="67" t="s">
        <v>827</v>
      </c>
      <c r="C1279" s="66" t="s">
        <v>14</v>
      </c>
      <c r="D1279" s="191" t="s">
        <v>828</v>
      </c>
      <c r="E1279" s="68" t="s">
        <v>829</v>
      </c>
      <c r="F1279" s="15" t="s">
        <v>830</v>
      </c>
      <c r="G1279" s="15"/>
      <c r="H1279" s="15" t="s">
        <v>30</v>
      </c>
      <c r="I1279" s="69">
        <v>0</v>
      </c>
      <c r="J1279" s="70">
        <v>470000000</v>
      </c>
      <c r="K1279" s="71" t="s">
        <v>31</v>
      </c>
      <c r="L1279" s="18" t="s">
        <v>42</v>
      </c>
      <c r="M1279" s="3" t="s">
        <v>40</v>
      </c>
      <c r="N1279" s="72" t="s">
        <v>74</v>
      </c>
      <c r="O1279" s="64" t="s">
        <v>38</v>
      </c>
      <c r="P1279" s="15" t="s">
        <v>37</v>
      </c>
      <c r="Q1279" s="73" t="s">
        <v>159</v>
      </c>
      <c r="R1279" s="68" t="s">
        <v>160</v>
      </c>
      <c r="S1279" s="74">
        <v>14.2</v>
      </c>
      <c r="T1279" s="75">
        <v>303.76</v>
      </c>
      <c r="U1279" s="290">
        <f t="shared" si="51"/>
        <v>4313.392</v>
      </c>
      <c r="V1279" s="290">
        <f t="shared" si="49"/>
        <v>4830.999040000001</v>
      </c>
      <c r="W1279" s="67" t="s">
        <v>75</v>
      </c>
      <c r="X1279" s="10" t="s">
        <v>32</v>
      </c>
      <c r="Y1279" s="67" t="s">
        <v>76</v>
      </c>
    </row>
    <row r="1280" spans="2:25" ht="63.75">
      <c r="B1280" s="67" t="s">
        <v>831</v>
      </c>
      <c r="C1280" s="66" t="s">
        <v>14</v>
      </c>
      <c r="D1280" s="67" t="s">
        <v>832</v>
      </c>
      <c r="E1280" s="68" t="s">
        <v>833</v>
      </c>
      <c r="F1280" s="15" t="s">
        <v>834</v>
      </c>
      <c r="G1280" s="15" t="s">
        <v>835</v>
      </c>
      <c r="H1280" s="15" t="s">
        <v>33</v>
      </c>
      <c r="I1280" s="69">
        <v>0</v>
      </c>
      <c r="J1280" s="70">
        <v>470000000</v>
      </c>
      <c r="K1280" s="71" t="s">
        <v>31</v>
      </c>
      <c r="L1280" s="18" t="s">
        <v>250</v>
      </c>
      <c r="M1280" s="3" t="s">
        <v>40</v>
      </c>
      <c r="N1280" s="72" t="s">
        <v>74</v>
      </c>
      <c r="O1280" s="64" t="s">
        <v>38</v>
      </c>
      <c r="P1280" s="15" t="s">
        <v>37</v>
      </c>
      <c r="Q1280" s="73" t="s">
        <v>159</v>
      </c>
      <c r="R1280" s="68" t="s">
        <v>160</v>
      </c>
      <c r="S1280" s="74">
        <v>4.5</v>
      </c>
      <c r="T1280" s="75">
        <v>1254.5</v>
      </c>
      <c r="U1280" s="290">
        <f t="shared" si="51"/>
        <v>5645.25</v>
      </c>
      <c r="V1280" s="290">
        <f t="shared" si="49"/>
        <v>6322.68</v>
      </c>
      <c r="W1280" s="67" t="s">
        <v>75</v>
      </c>
      <c r="X1280" s="10" t="s">
        <v>32</v>
      </c>
      <c r="Y1280" s="67" t="s">
        <v>76</v>
      </c>
    </row>
    <row r="1281" spans="2:25" ht="63.75">
      <c r="B1281" s="67" t="s">
        <v>836</v>
      </c>
      <c r="C1281" s="66" t="s">
        <v>14</v>
      </c>
      <c r="D1281" s="67" t="s">
        <v>837</v>
      </c>
      <c r="E1281" s="68" t="s">
        <v>838</v>
      </c>
      <c r="F1281" s="15" t="s">
        <v>839</v>
      </c>
      <c r="G1281" s="15"/>
      <c r="H1281" s="15" t="s">
        <v>33</v>
      </c>
      <c r="I1281" s="69">
        <v>0</v>
      </c>
      <c r="J1281" s="70">
        <v>470000000</v>
      </c>
      <c r="K1281" s="71" t="s">
        <v>31</v>
      </c>
      <c r="L1281" s="18" t="s">
        <v>42</v>
      </c>
      <c r="M1281" s="3" t="s">
        <v>40</v>
      </c>
      <c r="N1281" s="72" t="s">
        <v>74</v>
      </c>
      <c r="O1281" s="64" t="s">
        <v>162</v>
      </c>
      <c r="P1281" s="15" t="s">
        <v>37</v>
      </c>
      <c r="Q1281" s="73" t="s">
        <v>94</v>
      </c>
      <c r="R1281" s="15" t="s">
        <v>26</v>
      </c>
      <c r="S1281" s="167">
        <v>2</v>
      </c>
      <c r="T1281" s="75">
        <v>230</v>
      </c>
      <c r="U1281" s="290">
        <f t="shared" si="51"/>
        <v>460</v>
      </c>
      <c r="V1281" s="290">
        <f t="shared" si="49"/>
        <v>515.2</v>
      </c>
      <c r="W1281" s="67" t="s">
        <v>75</v>
      </c>
      <c r="X1281" s="10" t="s">
        <v>32</v>
      </c>
      <c r="Y1281" s="67" t="s">
        <v>76</v>
      </c>
    </row>
    <row r="1282" spans="2:25" ht="63.75">
      <c r="B1282" s="67" t="s">
        <v>840</v>
      </c>
      <c r="C1282" s="66" t="s">
        <v>14</v>
      </c>
      <c r="D1282" s="67" t="s">
        <v>837</v>
      </c>
      <c r="E1282" s="68" t="s">
        <v>838</v>
      </c>
      <c r="F1282" s="15" t="s">
        <v>841</v>
      </c>
      <c r="G1282" s="15"/>
      <c r="H1282" s="15" t="s">
        <v>33</v>
      </c>
      <c r="I1282" s="69">
        <v>0</v>
      </c>
      <c r="J1282" s="70">
        <v>470000000</v>
      </c>
      <c r="K1282" s="71" t="s">
        <v>31</v>
      </c>
      <c r="L1282" s="18" t="s">
        <v>42</v>
      </c>
      <c r="M1282" s="3" t="s">
        <v>40</v>
      </c>
      <c r="N1282" s="72" t="s">
        <v>74</v>
      </c>
      <c r="O1282" s="64" t="s">
        <v>162</v>
      </c>
      <c r="P1282" s="15" t="s">
        <v>37</v>
      </c>
      <c r="Q1282" s="73" t="s">
        <v>94</v>
      </c>
      <c r="R1282" s="15" t="s">
        <v>26</v>
      </c>
      <c r="S1282" s="167">
        <v>2</v>
      </c>
      <c r="T1282" s="75">
        <v>100</v>
      </c>
      <c r="U1282" s="290">
        <f t="shared" si="51"/>
        <v>200</v>
      </c>
      <c r="V1282" s="290">
        <f t="shared" si="49"/>
        <v>224.00000000000003</v>
      </c>
      <c r="W1282" s="67" t="s">
        <v>75</v>
      </c>
      <c r="X1282" s="10" t="s">
        <v>32</v>
      </c>
      <c r="Y1282" s="67" t="s">
        <v>76</v>
      </c>
    </row>
    <row r="1283" spans="2:25" ht="63.75">
      <c r="B1283" s="67" t="s">
        <v>842</v>
      </c>
      <c r="C1283" s="66" t="s">
        <v>14</v>
      </c>
      <c r="D1283" s="67" t="s">
        <v>837</v>
      </c>
      <c r="E1283" s="68" t="s">
        <v>838</v>
      </c>
      <c r="F1283" s="15" t="s">
        <v>843</v>
      </c>
      <c r="G1283" s="15" t="s">
        <v>844</v>
      </c>
      <c r="H1283" s="15" t="s">
        <v>33</v>
      </c>
      <c r="I1283" s="69">
        <v>0</v>
      </c>
      <c r="J1283" s="70">
        <v>470000000</v>
      </c>
      <c r="K1283" s="71" t="s">
        <v>31</v>
      </c>
      <c r="L1283" s="18" t="s">
        <v>42</v>
      </c>
      <c r="M1283" s="3" t="s">
        <v>40</v>
      </c>
      <c r="N1283" s="72" t="s">
        <v>74</v>
      </c>
      <c r="O1283" s="64" t="s">
        <v>162</v>
      </c>
      <c r="P1283" s="15" t="s">
        <v>37</v>
      </c>
      <c r="Q1283" s="73" t="s">
        <v>94</v>
      </c>
      <c r="R1283" s="15" t="s">
        <v>26</v>
      </c>
      <c r="S1283" s="167">
        <v>4</v>
      </c>
      <c r="T1283" s="75">
        <v>70</v>
      </c>
      <c r="U1283" s="290">
        <f t="shared" si="51"/>
        <v>280</v>
      </c>
      <c r="V1283" s="290">
        <f t="shared" si="49"/>
        <v>313.6</v>
      </c>
      <c r="W1283" s="67" t="s">
        <v>75</v>
      </c>
      <c r="X1283" s="10" t="s">
        <v>32</v>
      </c>
      <c r="Y1283" s="67" t="s">
        <v>76</v>
      </c>
    </row>
    <row r="1284" spans="2:25" ht="63.75">
      <c r="B1284" s="67" t="s">
        <v>845</v>
      </c>
      <c r="C1284" s="66" t="s">
        <v>14</v>
      </c>
      <c r="D1284" s="67" t="s">
        <v>846</v>
      </c>
      <c r="E1284" s="68" t="s">
        <v>847</v>
      </c>
      <c r="F1284" s="15" t="s">
        <v>848</v>
      </c>
      <c r="G1284" s="15" t="s">
        <v>849</v>
      </c>
      <c r="H1284" s="15" t="s">
        <v>33</v>
      </c>
      <c r="I1284" s="69">
        <v>0</v>
      </c>
      <c r="J1284" s="70">
        <v>470000000</v>
      </c>
      <c r="K1284" s="71" t="s">
        <v>31</v>
      </c>
      <c r="L1284" s="18" t="s">
        <v>42</v>
      </c>
      <c r="M1284" s="3" t="s">
        <v>40</v>
      </c>
      <c r="N1284" s="72" t="s">
        <v>74</v>
      </c>
      <c r="O1284" s="64" t="s">
        <v>162</v>
      </c>
      <c r="P1284" s="15" t="s">
        <v>37</v>
      </c>
      <c r="Q1284" s="73" t="s">
        <v>94</v>
      </c>
      <c r="R1284" s="15" t="s">
        <v>26</v>
      </c>
      <c r="S1284" s="220">
        <v>17</v>
      </c>
      <c r="T1284" s="75">
        <v>800</v>
      </c>
      <c r="U1284" s="290">
        <f t="shared" si="51"/>
        <v>13600</v>
      </c>
      <c r="V1284" s="290">
        <f t="shared" si="49"/>
        <v>15232.000000000002</v>
      </c>
      <c r="W1284" s="67" t="s">
        <v>75</v>
      </c>
      <c r="X1284" s="10" t="s">
        <v>32</v>
      </c>
      <c r="Y1284" s="67" t="s">
        <v>76</v>
      </c>
    </row>
    <row r="1285" spans="2:25" ht="63.75">
      <c r="B1285" s="67" t="s">
        <v>850</v>
      </c>
      <c r="C1285" s="66" t="s">
        <v>14</v>
      </c>
      <c r="D1285" s="67" t="s">
        <v>851</v>
      </c>
      <c r="E1285" s="68" t="s">
        <v>852</v>
      </c>
      <c r="F1285" s="15" t="s">
        <v>853</v>
      </c>
      <c r="G1285" s="15" t="s">
        <v>854</v>
      </c>
      <c r="H1285" s="15" t="s">
        <v>33</v>
      </c>
      <c r="I1285" s="69">
        <v>0</v>
      </c>
      <c r="J1285" s="70">
        <v>470000000</v>
      </c>
      <c r="K1285" s="71" t="s">
        <v>31</v>
      </c>
      <c r="L1285" s="18" t="s">
        <v>42</v>
      </c>
      <c r="M1285" s="3" t="s">
        <v>40</v>
      </c>
      <c r="N1285" s="72" t="s">
        <v>74</v>
      </c>
      <c r="O1285" s="64" t="s">
        <v>162</v>
      </c>
      <c r="P1285" s="15" t="s">
        <v>37</v>
      </c>
      <c r="Q1285" s="73" t="s">
        <v>94</v>
      </c>
      <c r="R1285" s="15" t="s">
        <v>26</v>
      </c>
      <c r="S1285" s="220">
        <v>4</v>
      </c>
      <c r="T1285" s="75">
        <v>120</v>
      </c>
      <c r="U1285" s="290">
        <f t="shared" si="51"/>
        <v>480</v>
      </c>
      <c r="V1285" s="290">
        <f t="shared" si="49"/>
        <v>537.6</v>
      </c>
      <c r="W1285" s="67" t="s">
        <v>75</v>
      </c>
      <c r="X1285" s="10" t="s">
        <v>32</v>
      </c>
      <c r="Y1285" s="67" t="s">
        <v>76</v>
      </c>
    </row>
    <row r="1286" spans="2:25" ht="63.75">
      <c r="B1286" s="67" t="s">
        <v>855</v>
      </c>
      <c r="C1286" s="66" t="s">
        <v>14</v>
      </c>
      <c r="D1286" s="67" t="s">
        <v>856</v>
      </c>
      <c r="E1286" s="68" t="s">
        <v>857</v>
      </c>
      <c r="F1286" s="15" t="s">
        <v>848</v>
      </c>
      <c r="G1286" s="15" t="s">
        <v>854</v>
      </c>
      <c r="H1286" s="15" t="s">
        <v>33</v>
      </c>
      <c r="I1286" s="69">
        <v>0</v>
      </c>
      <c r="J1286" s="70">
        <v>470000000</v>
      </c>
      <c r="K1286" s="71" t="s">
        <v>31</v>
      </c>
      <c r="L1286" s="18" t="s">
        <v>42</v>
      </c>
      <c r="M1286" s="3" t="s">
        <v>40</v>
      </c>
      <c r="N1286" s="72" t="s">
        <v>74</v>
      </c>
      <c r="O1286" s="64" t="s">
        <v>162</v>
      </c>
      <c r="P1286" s="15" t="s">
        <v>37</v>
      </c>
      <c r="Q1286" s="73" t="s">
        <v>94</v>
      </c>
      <c r="R1286" s="15" t="s">
        <v>26</v>
      </c>
      <c r="S1286" s="220">
        <v>2</v>
      </c>
      <c r="T1286" s="75">
        <v>400</v>
      </c>
      <c r="U1286" s="290">
        <f t="shared" si="51"/>
        <v>800</v>
      </c>
      <c r="V1286" s="290">
        <f t="shared" si="49"/>
        <v>896.0000000000001</v>
      </c>
      <c r="W1286" s="67" t="s">
        <v>75</v>
      </c>
      <c r="X1286" s="10" t="s">
        <v>32</v>
      </c>
      <c r="Y1286" s="67" t="s">
        <v>76</v>
      </c>
    </row>
    <row r="1287" spans="2:25" ht="63.75">
      <c r="B1287" s="67" t="s">
        <v>858</v>
      </c>
      <c r="C1287" s="66" t="s">
        <v>14</v>
      </c>
      <c r="D1287" s="67" t="s">
        <v>856</v>
      </c>
      <c r="E1287" s="68" t="s">
        <v>857</v>
      </c>
      <c r="F1287" s="15" t="s">
        <v>859</v>
      </c>
      <c r="G1287" s="15" t="s">
        <v>854</v>
      </c>
      <c r="H1287" s="15" t="s">
        <v>33</v>
      </c>
      <c r="I1287" s="69">
        <v>0</v>
      </c>
      <c r="J1287" s="70">
        <v>470000000</v>
      </c>
      <c r="K1287" s="71" t="s">
        <v>31</v>
      </c>
      <c r="L1287" s="18" t="s">
        <v>42</v>
      </c>
      <c r="M1287" s="3" t="s">
        <v>40</v>
      </c>
      <c r="N1287" s="72" t="s">
        <v>74</v>
      </c>
      <c r="O1287" s="64" t="s">
        <v>162</v>
      </c>
      <c r="P1287" s="15" t="s">
        <v>37</v>
      </c>
      <c r="Q1287" s="73" t="s">
        <v>94</v>
      </c>
      <c r="R1287" s="15" t="s">
        <v>26</v>
      </c>
      <c r="S1287" s="220">
        <v>62</v>
      </c>
      <c r="T1287" s="75">
        <v>200</v>
      </c>
      <c r="U1287" s="290">
        <f t="shared" si="51"/>
        <v>12400</v>
      </c>
      <c r="V1287" s="290">
        <f t="shared" si="49"/>
        <v>13888.000000000002</v>
      </c>
      <c r="W1287" s="67" t="s">
        <v>75</v>
      </c>
      <c r="X1287" s="10" t="s">
        <v>32</v>
      </c>
      <c r="Y1287" s="67" t="s">
        <v>76</v>
      </c>
    </row>
    <row r="1288" spans="2:25" ht="63.75">
      <c r="B1288" s="67" t="s">
        <v>860</v>
      </c>
      <c r="C1288" s="66" t="s">
        <v>14</v>
      </c>
      <c r="D1288" s="67" t="s">
        <v>856</v>
      </c>
      <c r="E1288" s="68" t="s">
        <v>857</v>
      </c>
      <c r="F1288" s="15" t="s">
        <v>853</v>
      </c>
      <c r="G1288" s="15" t="s">
        <v>861</v>
      </c>
      <c r="H1288" s="15" t="s">
        <v>33</v>
      </c>
      <c r="I1288" s="69">
        <v>0</v>
      </c>
      <c r="J1288" s="70">
        <v>470000000</v>
      </c>
      <c r="K1288" s="71" t="s">
        <v>31</v>
      </c>
      <c r="L1288" s="18" t="s">
        <v>42</v>
      </c>
      <c r="M1288" s="3" t="s">
        <v>40</v>
      </c>
      <c r="N1288" s="72" t="s">
        <v>74</v>
      </c>
      <c r="O1288" s="64" t="s">
        <v>162</v>
      </c>
      <c r="P1288" s="15" t="s">
        <v>37</v>
      </c>
      <c r="Q1288" s="73" t="s">
        <v>94</v>
      </c>
      <c r="R1288" s="15" t="s">
        <v>26</v>
      </c>
      <c r="S1288" s="220">
        <v>4</v>
      </c>
      <c r="T1288" s="75">
        <v>150</v>
      </c>
      <c r="U1288" s="290">
        <f t="shared" si="51"/>
        <v>600</v>
      </c>
      <c r="V1288" s="290">
        <f t="shared" si="49"/>
        <v>672.0000000000001</v>
      </c>
      <c r="W1288" s="67" t="s">
        <v>75</v>
      </c>
      <c r="X1288" s="10" t="s">
        <v>32</v>
      </c>
      <c r="Y1288" s="67" t="s">
        <v>76</v>
      </c>
    </row>
    <row r="1289" spans="2:25" ht="63.75">
      <c r="B1289" s="67" t="s">
        <v>867</v>
      </c>
      <c r="C1289" s="66" t="s">
        <v>14</v>
      </c>
      <c r="D1289" s="67" t="s">
        <v>868</v>
      </c>
      <c r="E1289" s="68" t="s">
        <v>869</v>
      </c>
      <c r="F1289" s="68" t="s">
        <v>870</v>
      </c>
      <c r="G1289" s="68"/>
      <c r="H1289" s="15" t="s">
        <v>30</v>
      </c>
      <c r="I1289" s="69">
        <v>0</v>
      </c>
      <c r="J1289" s="70">
        <v>470000000</v>
      </c>
      <c r="K1289" s="71" t="s">
        <v>31</v>
      </c>
      <c r="L1289" s="18" t="s">
        <v>871</v>
      </c>
      <c r="M1289" s="3" t="s">
        <v>40</v>
      </c>
      <c r="N1289" s="72" t="s">
        <v>74</v>
      </c>
      <c r="O1289" s="64" t="s">
        <v>38</v>
      </c>
      <c r="P1289" s="15" t="s">
        <v>37</v>
      </c>
      <c r="Q1289" s="73" t="s">
        <v>159</v>
      </c>
      <c r="R1289" s="68" t="s">
        <v>160</v>
      </c>
      <c r="S1289" s="201">
        <v>60</v>
      </c>
      <c r="T1289" s="162">
        <v>683.42</v>
      </c>
      <c r="U1289" s="290">
        <f>S1289*T1289</f>
        <v>41005.2</v>
      </c>
      <c r="V1289" s="290">
        <f t="shared" si="49"/>
        <v>45925.824</v>
      </c>
      <c r="W1289" s="67" t="s">
        <v>142</v>
      </c>
      <c r="X1289" s="10" t="s">
        <v>32</v>
      </c>
      <c r="Y1289" s="67" t="s">
        <v>76</v>
      </c>
    </row>
    <row r="1290" spans="2:25" ht="60">
      <c r="B1290" s="317" t="s">
        <v>872</v>
      </c>
      <c r="C1290" s="279" t="s">
        <v>14</v>
      </c>
      <c r="D1290" s="317" t="s">
        <v>873</v>
      </c>
      <c r="E1290" s="319" t="s">
        <v>874</v>
      </c>
      <c r="F1290" s="319" t="s">
        <v>875</v>
      </c>
      <c r="G1290" s="319"/>
      <c r="H1290" s="280" t="s">
        <v>30</v>
      </c>
      <c r="I1290" s="320">
        <v>0</v>
      </c>
      <c r="J1290" s="321">
        <v>470000000</v>
      </c>
      <c r="K1290" s="322" t="s">
        <v>31</v>
      </c>
      <c r="L1290" s="323" t="s">
        <v>396</v>
      </c>
      <c r="M1290" s="324" t="s">
        <v>40</v>
      </c>
      <c r="N1290" s="325" t="s">
        <v>74</v>
      </c>
      <c r="O1290" s="326" t="s">
        <v>38</v>
      </c>
      <c r="P1290" s="280" t="s">
        <v>37</v>
      </c>
      <c r="Q1290" s="327" t="s">
        <v>159</v>
      </c>
      <c r="R1290" s="319" t="s">
        <v>160</v>
      </c>
      <c r="S1290" s="328">
        <v>3500</v>
      </c>
      <c r="T1290" s="329">
        <v>437</v>
      </c>
      <c r="U1290" s="290">
        <f>S1290*T1290</f>
        <v>1529500</v>
      </c>
      <c r="V1290" s="290">
        <f t="shared" si="49"/>
        <v>1713040.0000000002</v>
      </c>
      <c r="W1290" s="317" t="s">
        <v>142</v>
      </c>
      <c r="X1290" s="330" t="s">
        <v>32</v>
      </c>
      <c r="Y1290" s="317" t="s">
        <v>76</v>
      </c>
    </row>
    <row r="1291" spans="2:25" ht="63.75">
      <c r="B1291" s="67" t="s">
        <v>884</v>
      </c>
      <c r="C1291" s="66" t="s">
        <v>14</v>
      </c>
      <c r="D1291" s="161" t="s">
        <v>885</v>
      </c>
      <c r="E1291" s="161" t="s">
        <v>886</v>
      </c>
      <c r="F1291" s="161" t="s">
        <v>887</v>
      </c>
      <c r="G1291" s="160" t="s">
        <v>888</v>
      </c>
      <c r="H1291" s="15" t="s">
        <v>33</v>
      </c>
      <c r="I1291" s="69">
        <v>0</v>
      </c>
      <c r="J1291" s="70">
        <v>470000000</v>
      </c>
      <c r="K1291" s="71" t="s">
        <v>31</v>
      </c>
      <c r="L1291" s="18" t="s">
        <v>889</v>
      </c>
      <c r="M1291" s="3" t="s">
        <v>40</v>
      </c>
      <c r="N1291" s="72" t="s">
        <v>74</v>
      </c>
      <c r="O1291" s="64" t="s">
        <v>38</v>
      </c>
      <c r="P1291" s="15" t="s">
        <v>37</v>
      </c>
      <c r="Q1291" s="73" t="s">
        <v>94</v>
      </c>
      <c r="R1291" s="15" t="s">
        <v>890</v>
      </c>
      <c r="S1291" s="83">
        <v>400</v>
      </c>
      <c r="T1291" s="162">
        <v>343.75</v>
      </c>
      <c r="U1291" s="290">
        <f aca="true" t="shared" si="52" ref="U1291:U1308">S1291*T1291</f>
        <v>137500</v>
      </c>
      <c r="V1291" s="290">
        <f t="shared" si="49"/>
        <v>154000.00000000003</v>
      </c>
      <c r="W1291" s="67" t="s">
        <v>75</v>
      </c>
      <c r="X1291" s="10" t="s">
        <v>32</v>
      </c>
      <c r="Y1291" s="67" t="s">
        <v>76</v>
      </c>
    </row>
    <row r="1292" spans="2:25" ht="63.75">
      <c r="B1292" s="67" t="s">
        <v>891</v>
      </c>
      <c r="C1292" s="66" t="s">
        <v>14</v>
      </c>
      <c r="D1292" s="161" t="s">
        <v>885</v>
      </c>
      <c r="E1292" s="161" t="s">
        <v>886</v>
      </c>
      <c r="F1292" s="161" t="s">
        <v>887</v>
      </c>
      <c r="G1292" s="68" t="s">
        <v>892</v>
      </c>
      <c r="H1292" s="15" t="s">
        <v>33</v>
      </c>
      <c r="I1292" s="69">
        <v>0</v>
      </c>
      <c r="J1292" s="70">
        <v>470000000</v>
      </c>
      <c r="K1292" s="71" t="s">
        <v>31</v>
      </c>
      <c r="L1292" s="18" t="s">
        <v>889</v>
      </c>
      <c r="M1292" s="3" t="s">
        <v>40</v>
      </c>
      <c r="N1292" s="72" t="s">
        <v>74</v>
      </c>
      <c r="O1292" s="64" t="s">
        <v>38</v>
      </c>
      <c r="P1292" s="15" t="s">
        <v>37</v>
      </c>
      <c r="Q1292" s="73" t="s">
        <v>94</v>
      </c>
      <c r="R1292" s="15" t="s">
        <v>890</v>
      </c>
      <c r="S1292" s="83">
        <v>400</v>
      </c>
      <c r="T1292" s="162">
        <v>343.75</v>
      </c>
      <c r="U1292" s="290">
        <f t="shared" si="52"/>
        <v>137500</v>
      </c>
      <c r="V1292" s="290">
        <f t="shared" si="49"/>
        <v>154000.00000000003</v>
      </c>
      <c r="W1292" s="67" t="s">
        <v>75</v>
      </c>
      <c r="X1292" s="10" t="s">
        <v>32</v>
      </c>
      <c r="Y1292" s="67" t="s">
        <v>76</v>
      </c>
    </row>
    <row r="1293" spans="2:25" ht="63.75">
      <c r="B1293" s="67" t="s">
        <v>893</v>
      </c>
      <c r="C1293" s="66" t="s">
        <v>14</v>
      </c>
      <c r="D1293" s="161" t="s">
        <v>885</v>
      </c>
      <c r="E1293" s="161" t="s">
        <v>886</v>
      </c>
      <c r="F1293" s="161" t="s">
        <v>887</v>
      </c>
      <c r="G1293" s="68" t="s">
        <v>894</v>
      </c>
      <c r="H1293" s="15" t="s">
        <v>33</v>
      </c>
      <c r="I1293" s="69">
        <v>0</v>
      </c>
      <c r="J1293" s="70">
        <v>470000000</v>
      </c>
      <c r="K1293" s="71" t="s">
        <v>31</v>
      </c>
      <c r="L1293" s="18" t="s">
        <v>889</v>
      </c>
      <c r="M1293" s="3" t="s">
        <v>40</v>
      </c>
      <c r="N1293" s="72" t="s">
        <v>74</v>
      </c>
      <c r="O1293" s="64" t="s">
        <v>38</v>
      </c>
      <c r="P1293" s="15" t="s">
        <v>37</v>
      </c>
      <c r="Q1293" s="73" t="s">
        <v>94</v>
      </c>
      <c r="R1293" s="15" t="s">
        <v>890</v>
      </c>
      <c r="S1293" s="83">
        <v>400</v>
      </c>
      <c r="T1293" s="162">
        <v>343.75</v>
      </c>
      <c r="U1293" s="290">
        <f t="shared" si="52"/>
        <v>137500</v>
      </c>
      <c r="V1293" s="290">
        <f t="shared" si="49"/>
        <v>154000.00000000003</v>
      </c>
      <c r="W1293" s="67" t="s">
        <v>75</v>
      </c>
      <c r="X1293" s="10" t="s">
        <v>32</v>
      </c>
      <c r="Y1293" s="67" t="s">
        <v>76</v>
      </c>
    </row>
    <row r="1294" spans="2:25" ht="63.75">
      <c r="B1294" s="67" t="s">
        <v>895</v>
      </c>
      <c r="C1294" s="66" t="s">
        <v>14</v>
      </c>
      <c r="D1294" s="161" t="s">
        <v>885</v>
      </c>
      <c r="E1294" s="161" t="s">
        <v>886</v>
      </c>
      <c r="F1294" s="161" t="s">
        <v>887</v>
      </c>
      <c r="G1294" s="68" t="s">
        <v>896</v>
      </c>
      <c r="H1294" s="15" t="s">
        <v>33</v>
      </c>
      <c r="I1294" s="69">
        <v>0</v>
      </c>
      <c r="J1294" s="70">
        <v>470000000</v>
      </c>
      <c r="K1294" s="71" t="s">
        <v>31</v>
      </c>
      <c r="L1294" s="18" t="s">
        <v>889</v>
      </c>
      <c r="M1294" s="3" t="s">
        <v>40</v>
      </c>
      <c r="N1294" s="72" t="s">
        <v>74</v>
      </c>
      <c r="O1294" s="64" t="s">
        <v>38</v>
      </c>
      <c r="P1294" s="15" t="s">
        <v>37</v>
      </c>
      <c r="Q1294" s="73" t="s">
        <v>94</v>
      </c>
      <c r="R1294" s="15" t="s">
        <v>890</v>
      </c>
      <c r="S1294" s="83">
        <v>400</v>
      </c>
      <c r="T1294" s="162">
        <v>343.75</v>
      </c>
      <c r="U1294" s="290">
        <f t="shared" si="52"/>
        <v>137500</v>
      </c>
      <c r="V1294" s="290">
        <f t="shared" si="49"/>
        <v>154000.00000000003</v>
      </c>
      <c r="W1294" s="67" t="s">
        <v>75</v>
      </c>
      <c r="X1294" s="10" t="s">
        <v>32</v>
      </c>
      <c r="Y1294" s="67" t="s">
        <v>76</v>
      </c>
    </row>
    <row r="1295" spans="2:25" ht="63.75">
      <c r="B1295" s="67" t="s">
        <v>897</v>
      </c>
      <c r="C1295" s="66" t="s">
        <v>14</v>
      </c>
      <c r="D1295" s="161" t="s">
        <v>885</v>
      </c>
      <c r="E1295" s="161" t="s">
        <v>886</v>
      </c>
      <c r="F1295" s="161" t="s">
        <v>887</v>
      </c>
      <c r="G1295" s="68" t="s">
        <v>898</v>
      </c>
      <c r="H1295" s="15" t="s">
        <v>33</v>
      </c>
      <c r="I1295" s="69">
        <v>0</v>
      </c>
      <c r="J1295" s="70">
        <v>470000000</v>
      </c>
      <c r="K1295" s="71" t="s">
        <v>31</v>
      </c>
      <c r="L1295" s="18" t="s">
        <v>889</v>
      </c>
      <c r="M1295" s="3" t="s">
        <v>40</v>
      </c>
      <c r="N1295" s="72" t="s">
        <v>74</v>
      </c>
      <c r="O1295" s="64" t="s">
        <v>38</v>
      </c>
      <c r="P1295" s="15" t="s">
        <v>37</v>
      </c>
      <c r="Q1295" s="73" t="s">
        <v>94</v>
      </c>
      <c r="R1295" s="15" t="s">
        <v>890</v>
      </c>
      <c r="S1295" s="83">
        <v>400</v>
      </c>
      <c r="T1295" s="162">
        <v>343.75</v>
      </c>
      <c r="U1295" s="290">
        <f t="shared" si="52"/>
        <v>137500</v>
      </c>
      <c r="V1295" s="290">
        <f t="shared" si="49"/>
        <v>154000.00000000003</v>
      </c>
      <c r="W1295" s="67" t="s">
        <v>75</v>
      </c>
      <c r="X1295" s="10" t="s">
        <v>32</v>
      </c>
      <c r="Y1295" s="67" t="s">
        <v>76</v>
      </c>
    </row>
    <row r="1296" spans="2:25" ht="63.75">
      <c r="B1296" s="67" t="s">
        <v>933</v>
      </c>
      <c r="C1296" s="66" t="s">
        <v>14</v>
      </c>
      <c r="D1296" s="164" t="s">
        <v>934</v>
      </c>
      <c r="E1296" s="68" t="s">
        <v>935</v>
      </c>
      <c r="F1296" s="68" t="s">
        <v>936</v>
      </c>
      <c r="G1296" s="160"/>
      <c r="H1296" s="15" t="s">
        <v>33</v>
      </c>
      <c r="I1296" s="69">
        <v>0</v>
      </c>
      <c r="J1296" s="70">
        <v>470000000</v>
      </c>
      <c r="K1296" s="71" t="s">
        <v>31</v>
      </c>
      <c r="L1296" s="18" t="s">
        <v>889</v>
      </c>
      <c r="M1296" s="3" t="s">
        <v>40</v>
      </c>
      <c r="N1296" s="72" t="s">
        <v>74</v>
      </c>
      <c r="O1296" s="64" t="s">
        <v>38</v>
      </c>
      <c r="P1296" s="15" t="s">
        <v>37</v>
      </c>
      <c r="Q1296" s="73" t="s">
        <v>926</v>
      </c>
      <c r="R1296" s="15" t="s">
        <v>927</v>
      </c>
      <c r="S1296" s="83">
        <v>194.4</v>
      </c>
      <c r="T1296" s="162">
        <v>4100</v>
      </c>
      <c r="U1296" s="290">
        <f t="shared" si="52"/>
        <v>797040</v>
      </c>
      <c r="V1296" s="290">
        <f t="shared" si="49"/>
        <v>892684.8</v>
      </c>
      <c r="W1296" s="67" t="s">
        <v>75</v>
      </c>
      <c r="X1296" s="10" t="s">
        <v>32</v>
      </c>
      <c r="Y1296" s="67" t="s">
        <v>76</v>
      </c>
    </row>
    <row r="1297" spans="2:25" ht="63.75">
      <c r="B1297" s="67" t="s">
        <v>937</v>
      </c>
      <c r="C1297" s="66" t="s">
        <v>14</v>
      </c>
      <c r="D1297" s="94" t="s">
        <v>938</v>
      </c>
      <c r="E1297" s="94" t="s">
        <v>939</v>
      </c>
      <c r="F1297" s="94" t="s">
        <v>940</v>
      </c>
      <c r="G1297" s="160"/>
      <c r="H1297" s="15" t="s">
        <v>33</v>
      </c>
      <c r="I1297" s="69">
        <v>0</v>
      </c>
      <c r="J1297" s="70">
        <v>470000000</v>
      </c>
      <c r="K1297" s="71" t="s">
        <v>31</v>
      </c>
      <c r="L1297" s="18" t="s">
        <v>889</v>
      </c>
      <c r="M1297" s="3" t="s">
        <v>40</v>
      </c>
      <c r="N1297" s="72" t="s">
        <v>74</v>
      </c>
      <c r="O1297" s="64" t="s">
        <v>38</v>
      </c>
      <c r="P1297" s="15" t="s">
        <v>37</v>
      </c>
      <c r="Q1297" s="73" t="s">
        <v>926</v>
      </c>
      <c r="R1297" s="15" t="s">
        <v>927</v>
      </c>
      <c r="S1297" s="83">
        <v>532</v>
      </c>
      <c r="T1297" s="162">
        <v>476.19</v>
      </c>
      <c r="U1297" s="290">
        <f t="shared" si="52"/>
        <v>253333.08</v>
      </c>
      <c r="V1297" s="290">
        <f t="shared" si="49"/>
        <v>283733.0496</v>
      </c>
      <c r="W1297" s="67" t="s">
        <v>75</v>
      </c>
      <c r="X1297" s="10" t="s">
        <v>32</v>
      </c>
      <c r="Y1297" s="67" t="s">
        <v>76</v>
      </c>
    </row>
    <row r="1298" spans="2:25" ht="63.75">
      <c r="B1298" s="67" t="s">
        <v>941</v>
      </c>
      <c r="C1298" s="66" t="s">
        <v>14</v>
      </c>
      <c r="D1298" s="94" t="s">
        <v>942</v>
      </c>
      <c r="E1298" s="94" t="s">
        <v>939</v>
      </c>
      <c r="F1298" s="94" t="s">
        <v>943</v>
      </c>
      <c r="G1298" s="160"/>
      <c r="H1298" s="15" t="s">
        <v>33</v>
      </c>
      <c r="I1298" s="69">
        <v>0</v>
      </c>
      <c r="J1298" s="70">
        <v>470000000</v>
      </c>
      <c r="K1298" s="71" t="s">
        <v>31</v>
      </c>
      <c r="L1298" s="18" t="s">
        <v>889</v>
      </c>
      <c r="M1298" s="3" t="s">
        <v>40</v>
      </c>
      <c r="N1298" s="72" t="s">
        <v>74</v>
      </c>
      <c r="O1298" s="64" t="s">
        <v>38</v>
      </c>
      <c r="P1298" s="15" t="s">
        <v>37</v>
      </c>
      <c r="Q1298" s="73" t="s">
        <v>926</v>
      </c>
      <c r="R1298" s="15" t="s">
        <v>927</v>
      </c>
      <c r="S1298" s="83">
        <v>989.5</v>
      </c>
      <c r="T1298" s="162">
        <v>520.83</v>
      </c>
      <c r="U1298" s="290">
        <f t="shared" si="52"/>
        <v>515361.28500000003</v>
      </c>
      <c r="V1298" s="290">
        <f t="shared" si="49"/>
        <v>577204.6392000001</v>
      </c>
      <c r="W1298" s="67" t="s">
        <v>75</v>
      </c>
      <c r="X1298" s="10" t="s">
        <v>32</v>
      </c>
      <c r="Y1298" s="67" t="s">
        <v>76</v>
      </c>
    </row>
    <row r="1299" spans="2:25" ht="63.75">
      <c r="B1299" s="67" t="s">
        <v>944</v>
      </c>
      <c r="C1299" s="66" t="s">
        <v>14</v>
      </c>
      <c r="D1299" s="164" t="s">
        <v>945</v>
      </c>
      <c r="E1299" s="68" t="s">
        <v>946</v>
      </c>
      <c r="F1299" s="68" t="s">
        <v>947</v>
      </c>
      <c r="G1299" s="160"/>
      <c r="H1299" s="15" t="s">
        <v>33</v>
      </c>
      <c r="I1299" s="69">
        <v>0</v>
      </c>
      <c r="J1299" s="70">
        <v>470000000</v>
      </c>
      <c r="K1299" s="71" t="s">
        <v>31</v>
      </c>
      <c r="L1299" s="18" t="s">
        <v>889</v>
      </c>
      <c r="M1299" s="3" t="s">
        <v>40</v>
      </c>
      <c r="N1299" s="72" t="s">
        <v>74</v>
      </c>
      <c r="O1299" s="64" t="s">
        <v>38</v>
      </c>
      <c r="P1299" s="15" t="s">
        <v>37</v>
      </c>
      <c r="Q1299" s="73" t="s">
        <v>926</v>
      </c>
      <c r="R1299" s="15" t="s">
        <v>927</v>
      </c>
      <c r="S1299" s="83">
        <v>25</v>
      </c>
      <c r="T1299" s="162">
        <v>1600</v>
      </c>
      <c r="U1299" s="290">
        <f t="shared" si="52"/>
        <v>40000</v>
      </c>
      <c r="V1299" s="290">
        <f t="shared" si="49"/>
        <v>44800.00000000001</v>
      </c>
      <c r="W1299" s="67" t="s">
        <v>75</v>
      </c>
      <c r="X1299" s="10" t="s">
        <v>32</v>
      </c>
      <c r="Y1299" s="67" t="s">
        <v>76</v>
      </c>
    </row>
    <row r="1300" spans="2:25" ht="63.75">
      <c r="B1300" s="67" t="s">
        <v>948</v>
      </c>
      <c r="C1300" s="66" t="s">
        <v>14</v>
      </c>
      <c r="D1300" s="282" t="s">
        <v>949</v>
      </c>
      <c r="E1300" s="68" t="s">
        <v>950</v>
      </c>
      <c r="F1300" s="68" t="s">
        <v>951</v>
      </c>
      <c r="G1300" s="160"/>
      <c r="H1300" s="15" t="s">
        <v>33</v>
      </c>
      <c r="I1300" s="69">
        <v>0</v>
      </c>
      <c r="J1300" s="70">
        <v>470000000</v>
      </c>
      <c r="K1300" s="71" t="s">
        <v>31</v>
      </c>
      <c r="L1300" s="18" t="s">
        <v>889</v>
      </c>
      <c r="M1300" s="3" t="s">
        <v>40</v>
      </c>
      <c r="N1300" s="72" t="s">
        <v>74</v>
      </c>
      <c r="O1300" s="64" t="s">
        <v>38</v>
      </c>
      <c r="P1300" s="15" t="s">
        <v>37</v>
      </c>
      <c r="Q1300" s="73" t="s">
        <v>94</v>
      </c>
      <c r="R1300" s="15" t="s">
        <v>26</v>
      </c>
      <c r="S1300" s="83">
        <v>70</v>
      </c>
      <c r="T1300" s="162">
        <v>413.17</v>
      </c>
      <c r="U1300" s="290">
        <f t="shared" si="52"/>
        <v>28921.9</v>
      </c>
      <c r="V1300" s="290">
        <f t="shared" si="49"/>
        <v>32392.528000000006</v>
      </c>
      <c r="W1300" s="67" t="s">
        <v>75</v>
      </c>
      <c r="X1300" s="10" t="s">
        <v>32</v>
      </c>
      <c r="Y1300" s="67" t="s">
        <v>76</v>
      </c>
    </row>
    <row r="1301" spans="2:25" ht="63.75">
      <c r="B1301" s="67" t="s">
        <v>952</v>
      </c>
      <c r="C1301" s="66" t="s">
        <v>14</v>
      </c>
      <c r="D1301" s="282" t="s">
        <v>953</v>
      </c>
      <c r="E1301" s="68" t="s">
        <v>954</v>
      </c>
      <c r="F1301" s="68" t="s">
        <v>955</v>
      </c>
      <c r="G1301" s="160"/>
      <c r="H1301" s="15" t="s">
        <v>33</v>
      </c>
      <c r="I1301" s="69">
        <v>0</v>
      </c>
      <c r="J1301" s="70">
        <v>470000000</v>
      </c>
      <c r="K1301" s="71" t="s">
        <v>31</v>
      </c>
      <c r="L1301" s="18" t="s">
        <v>889</v>
      </c>
      <c r="M1301" s="3" t="s">
        <v>40</v>
      </c>
      <c r="N1301" s="72" t="s">
        <v>74</v>
      </c>
      <c r="O1301" s="64" t="s">
        <v>38</v>
      </c>
      <c r="P1301" s="15" t="s">
        <v>37</v>
      </c>
      <c r="Q1301" s="73" t="s">
        <v>94</v>
      </c>
      <c r="R1301" s="15" t="s">
        <v>26</v>
      </c>
      <c r="S1301" s="83">
        <v>320</v>
      </c>
      <c r="T1301" s="162">
        <v>285</v>
      </c>
      <c r="U1301" s="290">
        <f t="shared" si="52"/>
        <v>91200</v>
      </c>
      <c r="V1301" s="290">
        <f t="shared" si="49"/>
        <v>102144.00000000001</v>
      </c>
      <c r="W1301" s="67" t="s">
        <v>75</v>
      </c>
      <c r="X1301" s="10" t="s">
        <v>32</v>
      </c>
      <c r="Y1301" s="67" t="s">
        <v>76</v>
      </c>
    </row>
    <row r="1302" spans="2:25" ht="63.75">
      <c r="B1302" s="67" t="s">
        <v>956</v>
      </c>
      <c r="C1302" s="66" t="s">
        <v>14</v>
      </c>
      <c r="D1302" s="282" t="s">
        <v>953</v>
      </c>
      <c r="E1302" s="68" t="s">
        <v>957</v>
      </c>
      <c r="F1302" s="68" t="s">
        <v>958</v>
      </c>
      <c r="G1302" s="160"/>
      <c r="H1302" s="15" t="s">
        <v>33</v>
      </c>
      <c r="I1302" s="69">
        <v>0</v>
      </c>
      <c r="J1302" s="70">
        <v>470000000</v>
      </c>
      <c r="K1302" s="71" t="s">
        <v>31</v>
      </c>
      <c r="L1302" s="18" t="s">
        <v>889</v>
      </c>
      <c r="M1302" s="3" t="s">
        <v>40</v>
      </c>
      <c r="N1302" s="72" t="s">
        <v>74</v>
      </c>
      <c r="O1302" s="64" t="s">
        <v>38</v>
      </c>
      <c r="P1302" s="15" t="s">
        <v>37</v>
      </c>
      <c r="Q1302" s="73" t="s">
        <v>94</v>
      </c>
      <c r="R1302" s="15" t="s">
        <v>26</v>
      </c>
      <c r="S1302" s="83">
        <v>320</v>
      </c>
      <c r="T1302" s="162">
        <v>140</v>
      </c>
      <c r="U1302" s="290">
        <f t="shared" si="52"/>
        <v>44800</v>
      </c>
      <c r="V1302" s="290">
        <f t="shared" si="49"/>
        <v>50176.00000000001</v>
      </c>
      <c r="W1302" s="67" t="s">
        <v>75</v>
      </c>
      <c r="X1302" s="10" t="s">
        <v>32</v>
      </c>
      <c r="Y1302" s="67" t="s">
        <v>76</v>
      </c>
    </row>
    <row r="1303" spans="2:25" ht="63.75">
      <c r="B1303" s="67" t="s">
        <v>959</v>
      </c>
      <c r="C1303" s="66" t="s">
        <v>14</v>
      </c>
      <c r="D1303" s="282" t="s">
        <v>960</v>
      </c>
      <c r="E1303" s="68" t="s">
        <v>961</v>
      </c>
      <c r="F1303" s="68" t="s">
        <v>962</v>
      </c>
      <c r="G1303" s="160"/>
      <c r="H1303" s="15" t="s">
        <v>33</v>
      </c>
      <c r="I1303" s="69">
        <v>0</v>
      </c>
      <c r="J1303" s="70">
        <v>470000000</v>
      </c>
      <c r="K1303" s="71" t="s">
        <v>31</v>
      </c>
      <c r="L1303" s="18" t="s">
        <v>889</v>
      </c>
      <c r="M1303" s="3" t="s">
        <v>40</v>
      </c>
      <c r="N1303" s="72" t="s">
        <v>74</v>
      </c>
      <c r="O1303" s="64" t="s">
        <v>38</v>
      </c>
      <c r="P1303" s="15" t="s">
        <v>37</v>
      </c>
      <c r="Q1303" s="73" t="s">
        <v>94</v>
      </c>
      <c r="R1303" s="15" t="s">
        <v>26</v>
      </c>
      <c r="S1303" s="83">
        <v>135</v>
      </c>
      <c r="T1303" s="162">
        <v>1160.71</v>
      </c>
      <c r="U1303" s="290">
        <f t="shared" si="52"/>
        <v>156695.85</v>
      </c>
      <c r="V1303" s="290">
        <f t="shared" si="49"/>
        <v>175499.352</v>
      </c>
      <c r="W1303" s="67" t="s">
        <v>75</v>
      </c>
      <c r="X1303" s="10" t="s">
        <v>32</v>
      </c>
      <c r="Y1303" s="67" t="s">
        <v>76</v>
      </c>
    </row>
    <row r="1304" spans="2:25" ht="63.75">
      <c r="B1304" s="67" t="s">
        <v>963</v>
      </c>
      <c r="C1304" s="66" t="s">
        <v>14</v>
      </c>
      <c r="D1304" s="282" t="s">
        <v>964</v>
      </c>
      <c r="E1304" s="68" t="s">
        <v>965</v>
      </c>
      <c r="F1304" s="68" t="s">
        <v>966</v>
      </c>
      <c r="G1304" s="160"/>
      <c r="H1304" s="15" t="s">
        <v>33</v>
      </c>
      <c r="I1304" s="69">
        <v>0</v>
      </c>
      <c r="J1304" s="70">
        <v>470000000</v>
      </c>
      <c r="K1304" s="71" t="s">
        <v>31</v>
      </c>
      <c r="L1304" s="18" t="s">
        <v>889</v>
      </c>
      <c r="M1304" s="3" t="s">
        <v>40</v>
      </c>
      <c r="N1304" s="72" t="s">
        <v>74</v>
      </c>
      <c r="O1304" s="64" t="s">
        <v>38</v>
      </c>
      <c r="P1304" s="15" t="s">
        <v>37</v>
      </c>
      <c r="Q1304" s="73" t="s">
        <v>94</v>
      </c>
      <c r="R1304" s="15" t="s">
        <v>26</v>
      </c>
      <c r="S1304" s="83">
        <v>300</v>
      </c>
      <c r="T1304" s="162">
        <v>78</v>
      </c>
      <c r="U1304" s="290">
        <f t="shared" si="52"/>
        <v>23400</v>
      </c>
      <c r="V1304" s="290">
        <f t="shared" si="49"/>
        <v>26208.000000000004</v>
      </c>
      <c r="W1304" s="67" t="s">
        <v>75</v>
      </c>
      <c r="X1304" s="10" t="s">
        <v>32</v>
      </c>
      <c r="Y1304" s="67" t="s">
        <v>76</v>
      </c>
    </row>
    <row r="1305" spans="2:25" ht="63.75">
      <c r="B1305" s="67" t="s">
        <v>967</v>
      </c>
      <c r="C1305" s="66" t="s">
        <v>14</v>
      </c>
      <c r="D1305" s="282" t="s">
        <v>964</v>
      </c>
      <c r="E1305" s="68" t="s">
        <v>968</v>
      </c>
      <c r="F1305" s="68" t="s">
        <v>969</v>
      </c>
      <c r="G1305" s="165"/>
      <c r="H1305" s="15" t="s">
        <v>33</v>
      </c>
      <c r="I1305" s="69">
        <v>0</v>
      </c>
      <c r="J1305" s="70">
        <v>470000000</v>
      </c>
      <c r="K1305" s="71" t="s">
        <v>31</v>
      </c>
      <c r="L1305" s="18" t="s">
        <v>889</v>
      </c>
      <c r="M1305" s="3" t="s">
        <v>40</v>
      </c>
      <c r="N1305" s="72" t="s">
        <v>74</v>
      </c>
      <c r="O1305" s="64" t="s">
        <v>38</v>
      </c>
      <c r="P1305" s="15" t="s">
        <v>37</v>
      </c>
      <c r="Q1305" s="73" t="s">
        <v>94</v>
      </c>
      <c r="R1305" s="15" t="s">
        <v>26</v>
      </c>
      <c r="S1305" s="155">
        <v>480</v>
      </c>
      <c r="T1305" s="162">
        <v>225.83</v>
      </c>
      <c r="U1305" s="290">
        <f t="shared" si="52"/>
        <v>108398.40000000001</v>
      </c>
      <c r="V1305" s="290">
        <f t="shared" si="49"/>
        <v>121406.20800000003</v>
      </c>
      <c r="W1305" s="67" t="s">
        <v>75</v>
      </c>
      <c r="X1305" s="10" t="s">
        <v>32</v>
      </c>
      <c r="Y1305" s="67" t="s">
        <v>76</v>
      </c>
    </row>
    <row r="1306" spans="2:25" ht="63.75">
      <c r="B1306" s="67" t="s">
        <v>970</v>
      </c>
      <c r="C1306" s="66" t="s">
        <v>14</v>
      </c>
      <c r="D1306" s="282" t="s">
        <v>964</v>
      </c>
      <c r="E1306" s="68" t="s">
        <v>968</v>
      </c>
      <c r="F1306" s="68" t="s">
        <v>971</v>
      </c>
      <c r="G1306" s="165"/>
      <c r="H1306" s="15" t="s">
        <v>33</v>
      </c>
      <c r="I1306" s="69">
        <v>0</v>
      </c>
      <c r="J1306" s="70">
        <v>470000000</v>
      </c>
      <c r="K1306" s="71" t="s">
        <v>31</v>
      </c>
      <c r="L1306" s="18" t="s">
        <v>889</v>
      </c>
      <c r="M1306" s="3" t="s">
        <v>40</v>
      </c>
      <c r="N1306" s="72" t="s">
        <v>74</v>
      </c>
      <c r="O1306" s="64" t="s">
        <v>38</v>
      </c>
      <c r="P1306" s="15" t="s">
        <v>37</v>
      </c>
      <c r="Q1306" s="73" t="s">
        <v>94</v>
      </c>
      <c r="R1306" s="15" t="s">
        <v>26</v>
      </c>
      <c r="S1306" s="155">
        <v>1360</v>
      </c>
      <c r="T1306" s="162">
        <v>338.83299999999997</v>
      </c>
      <c r="U1306" s="290">
        <f t="shared" si="52"/>
        <v>460812.87999999995</v>
      </c>
      <c r="V1306" s="290">
        <f t="shared" si="49"/>
        <v>516110.4256</v>
      </c>
      <c r="W1306" s="67" t="s">
        <v>75</v>
      </c>
      <c r="X1306" s="10" t="s">
        <v>32</v>
      </c>
      <c r="Y1306" s="67" t="s">
        <v>76</v>
      </c>
    </row>
    <row r="1307" spans="2:25" ht="63.75">
      <c r="B1307" s="67" t="s">
        <v>972</v>
      </c>
      <c r="C1307" s="66" t="s">
        <v>14</v>
      </c>
      <c r="D1307" s="282" t="s">
        <v>964</v>
      </c>
      <c r="E1307" s="68" t="s">
        <v>965</v>
      </c>
      <c r="F1307" s="68" t="s">
        <v>973</v>
      </c>
      <c r="G1307" s="165"/>
      <c r="H1307" s="15" t="s">
        <v>33</v>
      </c>
      <c r="I1307" s="69">
        <v>0</v>
      </c>
      <c r="J1307" s="70">
        <v>470000000</v>
      </c>
      <c r="K1307" s="71" t="s">
        <v>31</v>
      </c>
      <c r="L1307" s="18" t="s">
        <v>889</v>
      </c>
      <c r="M1307" s="3" t="s">
        <v>40</v>
      </c>
      <c r="N1307" s="72" t="s">
        <v>74</v>
      </c>
      <c r="O1307" s="64" t="s">
        <v>38</v>
      </c>
      <c r="P1307" s="15" t="s">
        <v>37</v>
      </c>
      <c r="Q1307" s="73" t="s">
        <v>94</v>
      </c>
      <c r="R1307" s="15" t="s">
        <v>26</v>
      </c>
      <c r="S1307" s="155">
        <v>1130</v>
      </c>
      <c r="T1307" s="162">
        <v>60</v>
      </c>
      <c r="U1307" s="290">
        <f t="shared" si="52"/>
        <v>67800</v>
      </c>
      <c r="V1307" s="290">
        <f t="shared" si="49"/>
        <v>75936</v>
      </c>
      <c r="W1307" s="67" t="s">
        <v>75</v>
      </c>
      <c r="X1307" s="10" t="s">
        <v>32</v>
      </c>
      <c r="Y1307" s="67" t="s">
        <v>76</v>
      </c>
    </row>
    <row r="1308" spans="2:25" ht="63.75">
      <c r="B1308" s="67" t="s">
        <v>974</v>
      </c>
      <c r="C1308" s="66" t="s">
        <v>14</v>
      </c>
      <c r="D1308" s="15" t="s">
        <v>975</v>
      </c>
      <c r="E1308" s="15" t="s">
        <v>976</v>
      </c>
      <c r="F1308" s="15" t="s">
        <v>977</v>
      </c>
      <c r="G1308" s="15"/>
      <c r="H1308" s="15" t="s">
        <v>33</v>
      </c>
      <c r="I1308" s="69">
        <v>0</v>
      </c>
      <c r="J1308" s="70">
        <v>470000000</v>
      </c>
      <c r="K1308" s="71" t="s">
        <v>31</v>
      </c>
      <c r="L1308" s="18" t="s">
        <v>889</v>
      </c>
      <c r="M1308" s="3" t="s">
        <v>40</v>
      </c>
      <c r="N1308" s="72" t="s">
        <v>74</v>
      </c>
      <c r="O1308" s="64" t="s">
        <v>38</v>
      </c>
      <c r="P1308" s="15" t="s">
        <v>37</v>
      </c>
      <c r="Q1308" s="73" t="s">
        <v>926</v>
      </c>
      <c r="R1308" s="15" t="s">
        <v>927</v>
      </c>
      <c r="S1308" s="83">
        <v>3325.2</v>
      </c>
      <c r="T1308" s="162">
        <v>360</v>
      </c>
      <c r="U1308" s="290">
        <f t="shared" si="52"/>
        <v>1197072</v>
      </c>
      <c r="V1308" s="290">
        <f t="shared" si="49"/>
        <v>1340720.6400000001</v>
      </c>
      <c r="W1308" s="67" t="s">
        <v>75</v>
      </c>
      <c r="X1308" s="10" t="s">
        <v>32</v>
      </c>
      <c r="Y1308" s="67" t="s">
        <v>76</v>
      </c>
    </row>
    <row r="1309" spans="2:25" ht="63.75">
      <c r="B1309" s="67" t="s">
        <v>1006</v>
      </c>
      <c r="C1309" s="66" t="s">
        <v>14</v>
      </c>
      <c r="D1309" s="73" t="s">
        <v>1007</v>
      </c>
      <c r="E1309" s="68" t="s">
        <v>1008</v>
      </c>
      <c r="F1309" s="68" t="s">
        <v>1009</v>
      </c>
      <c r="G1309" s="160"/>
      <c r="H1309" s="15" t="s">
        <v>33</v>
      </c>
      <c r="I1309" s="69">
        <v>0</v>
      </c>
      <c r="J1309" s="70">
        <v>470000000</v>
      </c>
      <c r="K1309" s="71" t="s">
        <v>31</v>
      </c>
      <c r="L1309" s="18" t="s">
        <v>250</v>
      </c>
      <c r="M1309" s="3" t="s">
        <v>40</v>
      </c>
      <c r="N1309" s="72" t="s">
        <v>74</v>
      </c>
      <c r="O1309" s="64" t="s">
        <v>38</v>
      </c>
      <c r="P1309" s="15" t="s">
        <v>37</v>
      </c>
      <c r="Q1309" s="73" t="s">
        <v>94</v>
      </c>
      <c r="R1309" s="15" t="s">
        <v>26</v>
      </c>
      <c r="S1309" s="83">
        <v>20</v>
      </c>
      <c r="T1309" s="162">
        <v>892.86</v>
      </c>
      <c r="U1309" s="290">
        <f>S1309*T1309</f>
        <v>17857.2</v>
      </c>
      <c r="V1309" s="290">
        <f t="shared" si="49"/>
        <v>20000.064000000002</v>
      </c>
      <c r="W1309" s="67" t="s">
        <v>75</v>
      </c>
      <c r="X1309" s="10" t="s">
        <v>32</v>
      </c>
      <c r="Y1309" s="67" t="s">
        <v>76</v>
      </c>
    </row>
    <row r="1310" spans="2:25" ht="63.75">
      <c r="B1310" s="67" t="s">
        <v>1044</v>
      </c>
      <c r="C1310" s="66" t="s">
        <v>14</v>
      </c>
      <c r="D1310" s="94" t="s">
        <v>1045</v>
      </c>
      <c r="E1310" s="94" t="s">
        <v>1046</v>
      </c>
      <c r="F1310" s="94" t="s">
        <v>1047</v>
      </c>
      <c r="G1310" s="67"/>
      <c r="H1310" s="15" t="s">
        <v>30</v>
      </c>
      <c r="I1310" s="69">
        <v>0</v>
      </c>
      <c r="J1310" s="70">
        <v>470000000</v>
      </c>
      <c r="K1310" s="71" t="s">
        <v>31</v>
      </c>
      <c r="L1310" s="18" t="s">
        <v>1048</v>
      </c>
      <c r="M1310" s="3" t="s">
        <v>40</v>
      </c>
      <c r="N1310" s="72" t="s">
        <v>74</v>
      </c>
      <c r="O1310" s="64" t="s">
        <v>38</v>
      </c>
      <c r="P1310" s="15" t="s">
        <v>37</v>
      </c>
      <c r="Q1310" s="73" t="s">
        <v>143</v>
      </c>
      <c r="R1310" s="15" t="s">
        <v>144</v>
      </c>
      <c r="S1310" s="170">
        <v>5.466</v>
      </c>
      <c r="T1310" s="120">
        <v>145659.75</v>
      </c>
      <c r="U1310" s="290">
        <f>S1310*T1310</f>
        <v>796176.1935</v>
      </c>
      <c r="V1310" s="290">
        <f t="shared" si="49"/>
        <v>891717.3367200001</v>
      </c>
      <c r="W1310" s="67" t="s">
        <v>75</v>
      </c>
      <c r="X1310" s="10" t="s">
        <v>32</v>
      </c>
      <c r="Y1310" s="67" t="s">
        <v>76</v>
      </c>
    </row>
    <row r="1311" spans="2:25" ht="63.75">
      <c r="B1311" s="67" t="s">
        <v>1049</v>
      </c>
      <c r="C1311" s="66" t="s">
        <v>14</v>
      </c>
      <c r="D1311" s="94" t="s">
        <v>1050</v>
      </c>
      <c r="E1311" s="94" t="s">
        <v>1046</v>
      </c>
      <c r="F1311" s="94" t="s">
        <v>1051</v>
      </c>
      <c r="G1311" s="67"/>
      <c r="H1311" s="15" t="s">
        <v>30</v>
      </c>
      <c r="I1311" s="69">
        <v>0</v>
      </c>
      <c r="J1311" s="70">
        <v>470000000</v>
      </c>
      <c r="K1311" s="71" t="s">
        <v>31</v>
      </c>
      <c r="L1311" s="18" t="s">
        <v>1048</v>
      </c>
      <c r="M1311" s="3" t="s">
        <v>40</v>
      </c>
      <c r="N1311" s="72" t="s">
        <v>74</v>
      </c>
      <c r="O1311" s="64" t="s">
        <v>38</v>
      </c>
      <c r="P1311" s="15" t="s">
        <v>37</v>
      </c>
      <c r="Q1311" s="73" t="s">
        <v>143</v>
      </c>
      <c r="R1311" s="15" t="s">
        <v>144</v>
      </c>
      <c r="S1311" s="170">
        <v>3.838</v>
      </c>
      <c r="T1311" s="120">
        <v>140329.88</v>
      </c>
      <c r="U1311" s="290">
        <f>S1311*T1311</f>
        <v>538586.07944</v>
      </c>
      <c r="V1311" s="290">
        <f aca="true" t="shared" si="53" ref="V1311:V1363">U1311*1.12</f>
        <v>603216.4089728</v>
      </c>
      <c r="W1311" s="67" t="s">
        <v>75</v>
      </c>
      <c r="X1311" s="10" t="s">
        <v>32</v>
      </c>
      <c r="Y1311" s="67" t="s">
        <v>76</v>
      </c>
    </row>
    <row r="1312" spans="2:25" ht="63.75">
      <c r="B1312" s="67" t="s">
        <v>1052</v>
      </c>
      <c r="C1312" s="66" t="s">
        <v>14</v>
      </c>
      <c r="D1312" s="94" t="s">
        <v>1053</v>
      </c>
      <c r="E1312" s="94" t="s">
        <v>1046</v>
      </c>
      <c r="F1312" s="94" t="s">
        <v>1054</v>
      </c>
      <c r="G1312" s="201"/>
      <c r="H1312" s="15" t="s">
        <v>30</v>
      </c>
      <c r="I1312" s="69">
        <v>0</v>
      </c>
      <c r="J1312" s="70">
        <v>470000000</v>
      </c>
      <c r="K1312" s="71" t="s">
        <v>31</v>
      </c>
      <c r="L1312" s="18" t="s">
        <v>1048</v>
      </c>
      <c r="M1312" s="3" t="s">
        <v>40</v>
      </c>
      <c r="N1312" s="72" t="s">
        <v>74</v>
      </c>
      <c r="O1312" s="64" t="s">
        <v>38</v>
      </c>
      <c r="P1312" s="15" t="s">
        <v>37</v>
      </c>
      <c r="Q1312" s="73" t="s">
        <v>143</v>
      </c>
      <c r="R1312" s="15" t="s">
        <v>144</v>
      </c>
      <c r="S1312" s="170">
        <v>1.45</v>
      </c>
      <c r="T1312" s="120">
        <v>142231.25</v>
      </c>
      <c r="U1312" s="290">
        <f>S1312*T1312</f>
        <v>206235.3125</v>
      </c>
      <c r="V1312" s="290">
        <f t="shared" si="53"/>
        <v>230983.55000000002</v>
      </c>
      <c r="W1312" s="67" t="s">
        <v>75</v>
      </c>
      <c r="X1312" s="10" t="s">
        <v>32</v>
      </c>
      <c r="Y1312" s="67" t="s">
        <v>76</v>
      </c>
    </row>
    <row r="1313" spans="2:25" ht="63.75">
      <c r="B1313" s="67" t="s">
        <v>1055</v>
      </c>
      <c r="C1313" s="66" t="s">
        <v>14</v>
      </c>
      <c r="D1313" s="94" t="s">
        <v>1056</v>
      </c>
      <c r="E1313" s="94" t="s">
        <v>1057</v>
      </c>
      <c r="F1313" s="94" t="s">
        <v>1058</v>
      </c>
      <c r="G1313" s="201"/>
      <c r="H1313" s="15" t="s">
        <v>30</v>
      </c>
      <c r="I1313" s="69">
        <v>0</v>
      </c>
      <c r="J1313" s="70">
        <v>470000000</v>
      </c>
      <c r="K1313" s="71" t="s">
        <v>31</v>
      </c>
      <c r="L1313" s="18" t="s">
        <v>396</v>
      </c>
      <c r="M1313" s="3" t="s">
        <v>40</v>
      </c>
      <c r="N1313" s="72" t="s">
        <v>74</v>
      </c>
      <c r="O1313" s="64" t="s">
        <v>38</v>
      </c>
      <c r="P1313" s="15" t="s">
        <v>37</v>
      </c>
      <c r="Q1313" s="73" t="s">
        <v>143</v>
      </c>
      <c r="R1313" s="15" t="s">
        <v>144</v>
      </c>
      <c r="S1313" s="170">
        <v>0.0633354035646562</v>
      </c>
      <c r="T1313" s="120">
        <v>135636.9</v>
      </c>
      <c r="U1313" s="290">
        <f>S1313*T1313</f>
        <v>8590.617799758915</v>
      </c>
      <c r="V1313" s="290">
        <f t="shared" si="53"/>
        <v>9621.491935729986</v>
      </c>
      <c r="W1313" s="67" t="s">
        <v>75</v>
      </c>
      <c r="X1313" s="10" t="s">
        <v>32</v>
      </c>
      <c r="Y1313" s="67" t="s">
        <v>76</v>
      </c>
    </row>
    <row r="1314" spans="2:25" ht="63.75">
      <c r="B1314" s="67" t="s">
        <v>1059</v>
      </c>
      <c r="C1314" s="66" t="s">
        <v>14</v>
      </c>
      <c r="D1314" s="283" t="s">
        <v>1060</v>
      </c>
      <c r="E1314" s="164" t="s">
        <v>1061</v>
      </c>
      <c r="F1314" s="164" t="s">
        <v>1062</v>
      </c>
      <c r="G1314" s="201"/>
      <c r="H1314" s="15" t="s">
        <v>30</v>
      </c>
      <c r="I1314" s="69">
        <v>0</v>
      </c>
      <c r="J1314" s="70">
        <v>470000000</v>
      </c>
      <c r="K1314" s="71" t="s">
        <v>31</v>
      </c>
      <c r="L1314" s="18" t="s">
        <v>1048</v>
      </c>
      <c r="M1314" s="3" t="s">
        <v>40</v>
      </c>
      <c r="N1314" s="72" t="s">
        <v>74</v>
      </c>
      <c r="O1314" s="64" t="s">
        <v>38</v>
      </c>
      <c r="P1314" s="15" t="s">
        <v>37</v>
      </c>
      <c r="Q1314" s="73" t="s">
        <v>143</v>
      </c>
      <c r="R1314" s="15" t="s">
        <v>144</v>
      </c>
      <c r="S1314" s="170">
        <v>3.02</v>
      </c>
      <c r="T1314" s="120">
        <v>129178.3</v>
      </c>
      <c r="U1314" s="290">
        <f aca="true" t="shared" si="54" ref="U1314:U1329">S1314*T1314</f>
        <v>390118.466</v>
      </c>
      <c r="V1314" s="290">
        <f t="shared" si="53"/>
        <v>436932.68192000006</v>
      </c>
      <c r="W1314" s="67" t="s">
        <v>75</v>
      </c>
      <c r="X1314" s="10" t="s">
        <v>32</v>
      </c>
      <c r="Y1314" s="67" t="s">
        <v>76</v>
      </c>
    </row>
    <row r="1315" spans="2:25" ht="63.75">
      <c r="B1315" s="67" t="s">
        <v>1063</v>
      </c>
      <c r="C1315" s="66" t="s">
        <v>14</v>
      </c>
      <c r="D1315" s="283" t="s">
        <v>1064</v>
      </c>
      <c r="E1315" s="164" t="s">
        <v>1061</v>
      </c>
      <c r="F1315" s="164" t="s">
        <v>1065</v>
      </c>
      <c r="G1315" s="201"/>
      <c r="H1315" s="15" t="s">
        <v>30</v>
      </c>
      <c r="I1315" s="69">
        <v>0</v>
      </c>
      <c r="J1315" s="70">
        <v>470000000</v>
      </c>
      <c r="K1315" s="71" t="s">
        <v>31</v>
      </c>
      <c r="L1315" s="18" t="s">
        <v>1048</v>
      </c>
      <c r="M1315" s="3" t="s">
        <v>40</v>
      </c>
      <c r="N1315" s="72" t="s">
        <v>74</v>
      </c>
      <c r="O1315" s="64" t="s">
        <v>38</v>
      </c>
      <c r="P1315" s="15" t="s">
        <v>37</v>
      </c>
      <c r="Q1315" s="73" t="s">
        <v>143</v>
      </c>
      <c r="R1315" s="15" t="s">
        <v>144</v>
      </c>
      <c r="S1315" s="170">
        <v>0.52</v>
      </c>
      <c r="T1315" s="120">
        <v>129178.3</v>
      </c>
      <c r="U1315" s="290">
        <f t="shared" si="54"/>
        <v>67172.716</v>
      </c>
      <c r="V1315" s="290">
        <f t="shared" si="53"/>
        <v>75233.44192000001</v>
      </c>
      <c r="W1315" s="67" t="s">
        <v>75</v>
      </c>
      <c r="X1315" s="10" t="s">
        <v>32</v>
      </c>
      <c r="Y1315" s="67" t="s">
        <v>76</v>
      </c>
    </row>
    <row r="1316" spans="2:25" ht="63.75">
      <c r="B1316" s="67" t="s">
        <v>1066</v>
      </c>
      <c r="C1316" s="66" t="s">
        <v>14</v>
      </c>
      <c r="D1316" s="283" t="s">
        <v>1064</v>
      </c>
      <c r="E1316" s="164" t="s">
        <v>1061</v>
      </c>
      <c r="F1316" s="164" t="s">
        <v>1067</v>
      </c>
      <c r="G1316" s="201"/>
      <c r="H1316" s="15" t="s">
        <v>30</v>
      </c>
      <c r="I1316" s="69">
        <v>0</v>
      </c>
      <c r="J1316" s="70">
        <v>470000000</v>
      </c>
      <c r="K1316" s="71" t="s">
        <v>31</v>
      </c>
      <c r="L1316" s="18" t="s">
        <v>1048</v>
      </c>
      <c r="M1316" s="3" t="s">
        <v>40</v>
      </c>
      <c r="N1316" s="72" t="s">
        <v>74</v>
      </c>
      <c r="O1316" s="64" t="s">
        <v>38</v>
      </c>
      <c r="P1316" s="15" t="s">
        <v>37</v>
      </c>
      <c r="Q1316" s="73" t="s">
        <v>143</v>
      </c>
      <c r="R1316" s="15" t="s">
        <v>144</v>
      </c>
      <c r="S1316" s="170">
        <v>5.1</v>
      </c>
      <c r="T1316" s="120">
        <v>129178.3</v>
      </c>
      <c r="U1316" s="290">
        <f t="shared" si="54"/>
        <v>658809.33</v>
      </c>
      <c r="V1316" s="290">
        <f t="shared" si="53"/>
        <v>737866.4496</v>
      </c>
      <c r="W1316" s="67" t="s">
        <v>75</v>
      </c>
      <c r="X1316" s="10" t="s">
        <v>32</v>
      </c>
      <c r="Y1316" s="67" t="s">
        <v>76</v>
      </c>
    </row>
    <row r="1317" spans="2:25" ht="63.75">
      <c r="B1317" s="67" t="s">
        <v>1068</v>
      </c>
      <c r="C1317" s="66" t="s">
        <v>14</v>
      </c>
      <c r="D1317" s="283" t="s">
        <v>1069</v>
      </c>
      <c r="E1317" s="164" t="s">
        <v>1061</v>
      </c>
      <c r="F1317" s="164" t="s">
        <v>1070</v>
      </c>
      <c r="G1317" s="201"/>
      <c r="H1317" s="15" t="s">
        <v>30</v>
      </c>
      <c r="I1317" s="69">
        <v>0</v>
      </c>
      <c r="J1317" s="70">
        <v>470000000</v>
      </c>
      <c r="K1317" s="71" t="s">
        <v>31</v>
      </c>
      <c r="L1317" s="18" t="s">
        <v>1048</v>
      </c>
      <c r="M1317" s="3" t="s">
        <v>40</v>
      </c>
      <c r="N1317" s="72" t="s">
        <v>74</v>
      </c>
      <c r="O1317" s="64" t="s">
        <v>38</v>
      </c>
      <c r="P1317" s="15" t="s">
        <v>37</v>
      </c>
      <c r="Q1317" s="73" t="s">
        <v>143</v>
      </c>
      <c r="R1317" s="15" t="s">
        <v>144</v>
      </c>
      <c r="S1317" s="170">
        <v>26.3</v>
      </c>
      <c r="T1317" s="120">
        <v>129178.3</v>
      </c>
      <c r="U1317" s="290">
        <f t="shared" si="54"/>
        <v>3397389.29</v>
      </c>
      <c r="V1317" s="290">
        <f t="shared" si="53"/>
        <v>3805076.0048</v>
      </c>
      <c r="W1317" s="67" t="s">
        <v>75</v>
      </c>
      <c r="X1317" s="10" t="s">
        <v>32</v>
      </c>
      <c r="Y1317" s="67" t="s">
        <v>76</v>
      </c>
    </row>
    <row r="1318" spans="2:25" ht="63.75">
      <c r="B1318" s="67" t="s">
        <v>1071</v>
      </c>
      <c r="C1318" s="66" t="s">
        <v>14</v>
      </c>
      <c r="D1318" s="283" t="s">
        <v>1072</v>
      </c>
      <c r="E1318" s="164" t="s">
        <v>1061</v>
      </c>
      <c r="F1318" s="164" t="s">
        <v>1073</v>
      </c>
      <c r="G1318" s="67"/>
      <c r="H1318" s="15" t="s">
        <v>30</v>
      </c>
      <c r="I1318" s="69">
        <v>0</v>
      </c>
      <c r="J1318" s="70">
        <v>470000000</v>
      </c>
      <c r="K1318" s="71" t="s">
        <v>31</v>
      </c>
      <c r="L1318" s="18" t="s">
        <v>1048</v>
      </c>
      <c r="M1318" s="3" t="s">
        <v>40</v>
      </c>
      <c r="N1318" s="72" t="s">
        <v>74</v>
      </c>
      <c r="O1318" s="64" t="s">
        <v>38</v>
      </c>
      <c r="P1318" s="15" t="s">
        <v>37</v>
      </c>
      <c r="Q1318" s="73" t="s">
        <v>143</v>
      </c>
      <c r="R1318" s="15" t="s">
        <v>144</v>
      </c>
      <c r="S1318" s="170">
        <v>2.626</v>
      </c>
      <c r="T1318" s="120">
        <v>121383.02</v>
      </c>
      <c r="U1318" s="290">
        <f t="shared" si="54"/>
        <v>318751.81052</v>
      </c>
      <c r="V1318" s="290">
        <f t="shared" si="53"/>
        <v>357002.0277824</v>
      </c>
      <c r="W1318" s="67" t="s">
        <v>75</v>
      </c>
      <c r="X1318" s="10" t="s">
        <v>32</v>
      </c>
      <c r="Y1318" s="67" t="s">
        <v>76</v>
      </c>
    </row>
    <row r="1319" spans="2:25" ht="63.75">
      <c r="B1319" s="67" t="s">
        <v>1074</v>
      </c>
      <c r="C1319" s="66" t="s">
        <v>14</v>
      </c>
      <c r="D1319" s="283" t="s">
        <v>1868</v>
      </c>
      <c r="E1319" s="164" t="s">
        <v>1061</v>
      </c>
      <c r="F1319" s="164" t="s">
        <v>1075</v>
      </c>
      <c r="G1319" s="67"/>
      <c r="H1319" s="15" t="s">
        <v>30</v>
      </c>
      <c r="I1319" s="69">
        <v>0</v>
      </c>
      <c r="J1319" s="70">
        <v>470000000</v>
      </c>
      <c r="K1319" s="71" t="s">
        <v>31</v>
      </c>
      <c r="L1319" s="18" t="s">
        <v>1048</v>
      </c>
      <c r="M1319" s="3" t="s">
        <v>40</v>
      </c>
      <c r="N1319" s="72" t="s">
        <v>74</v>
      </c>
      <c r="O1319" s="64" t="s">
        <v>38</v>
      </c>
      <c r="P1319" s="15" t="s">
        <v>37</v>
      </c>
      <c r="Q1319" s="73" t="s">
        <v>143</v>
      </c>
      <c r="R1319" s="15" t="s">
        <v>144</v>
      </c>
      <c r="S1319" s="170">
        <v>0.671</v>
      </c>
      <c r="T1319" s="120">
        <v>121383.02</v>
      </c>
      <c r="U1319" s="290">
        <f t="shared" si="54"/>
        <v>81448.00642</v>
      </c>
      <c r="V1319" s="290">
        <f t="shared" si="53"/>
        <v>91221.76719040002</v>
      </c>
      <c r="W1319" s="67" t="s">
        <v>75</v>
      </c>
      <c r="X1319" s="10" t="s">
        <v>32</v>
      </c>
      <c r="Y1319" s="67" t="s">
        <v>76</v>
      </c>
    </row>
    <row r="1320" spans="2:25" ht="63.75">
      <c r="B1320" s="67" t="s">
        <v>1076</v>
      </c>
      <c r="C1320" s="66" t="s">
        <v>14</v>
      </c>
      <c r="D1320" s="94" t="s">
        <v>1077</v>
      </c>
      <c r="E1320" s="94" t="s">
        <v>1078</v>
      </c>
      <c r="F1320" s="224" t="s">
        <v>1079</v>
      </c>
      <c r="G1320" s="67"/>
      <c r="H1320" s="15" t="s">
        <v>30</v>
      </c>
      <c r="I1320" s="69">
        <v>0</v>
      </c>
      <c r="J1320" s="70">
        <v>470000000</v>
      </c>
      <c r="K1320" s="71" t="s">
        <v>31</v>
      </c>
      <c r="L1320" s="18" t="s">
        <v>1080</v>
      </c>
      <c r="M1320" s="3" t="s">
        <v>40</v>
      </c>
      <c r="N1320" s="72" t="s">
        <v>74</v>
      </c>
      <c r="O1320" s="64" t="s">
        <v>1081</v>
      </c>
      <c r="P1320" s="15" t="s">
        <v>37</v>
      </c>
      <c r="Q1320" s="73" t="s">
        <v>143</v>
      </c>
      <c r="R1320" s="15" t="s">
        <v>144</v>
      </c>
      <c r="S1320" s="170">
        <v>0.5</v>
      </c>
      <c r="T1320" s="120">
        <v>128958.83</v>
      </c>
      <c r="U1320" s="290">
        <f t="shared" si="54"/>
        <v>64479.415</v>
      </c>
      <c r="V1320" s="290">
        <f t="shared" si="53"/>
        <v>72216.94480000001</v>
      </c>
      <c r="W1320" s="67" t="s">
        <v>75</v>
      </c>
      <c r="X1320" s="10" t="s">
        <v>32</v>
      </c>
      <c r="Y1320" s="67" t="s">
        <v>76</v>
      </c>
    </row>
    <row r="1321" spans="2:25" ht="63.75">
      <c r="B1321" s="67" t="s">
        <v>1091</v>
      </c>
      <c r="C1321" s="66" t="s">
        <v>14</v>
      </c>
      <c r="D1321" s="283" t="s">
        <v>1092</v>
      </c>
      <c r="E1321" s="284" t="s">
        <v>1084</v>
      </c>
      <c r="F1321" s="94" t="s">
        <v>1093</v>
      </c>
      <c r="G1321" s="67"/>
      <c r="H1321" s="15" t="s">
        <v>30</v>
      </c>
      <c r="I1321" s="69">
        <v>0</v>
      </c>
      <c r="J1321" s="70">
        <v>470000000</v>
      </c>
      <c r="K1321" s="71" t="s">
        <v>31</v>
      </c>
      <c r="L1321" s="18" t="s">
        <v>733</v>
      </c>
      <c r="M1321" s="3" t="s">
        <v>40</v>
      </c>
      <c r="N1321" s="72" t="s">
        <v>74</v>
      </c>
      <c r="O1321" s="205" t="s">
        <v>1094</v>
      </c>
      <c r="P1321" s="15" t="s">
        <v>37</v>
      </c>
      <c r="Q1321" s="73" t="s">
        <v>143</v>
      </c>
      <c r="R1321" s="15" t="s">
        <v>144</v>
      </c>
      <c r="S1321" s="170">
        <v>3.3</v>
      </c>
      <c r="T1321" s="18">
        <v>191098.48</v>
      </c>
      <c r="U1321" s="290">
        <f t="shared" si="54"/>
        <v>630624.984</v>
      </c>
      <c r="V1321" s="290">
        <f t="shared" si="53"/>
        <v>706299.9820800001</v>
      </c>
      <c r="W1321" s="67" t="s">
        <v>75</v>
      </c>
      <c r="X1321" s="10" t="s">
        <v>32</v>
      </c>
      <c r="Y1321" s="67" t="s">
        <v>76</v>
      </c>
    </row>
    <row r="1322" spans="2:25" ht="63.75">
      <c r="B1322" s="67" t="s">
        <v>1095</v>
      </c>
      <c r="C1322" s="66" t="s">
        <v>14</v>
      </c>
      <c r="D1322" s="331" t="s">
        <v>1096</v>
      </c>
      <c r="E1322" s="225" t="s">
        <v>1097</v>
      </c>
      <c r="F1322" s="225" t="s">
        <v>1098</v>
      </c>
      <c r="G1322" s="67"/>
      <c r="H1322" s="15" t="s">
        <v>30</v>
      </c>
      <c r="I1322" s="69">
        <v>0</v>
      </c>
      <c r="J1322" s="70">
        <v>470000000</v>
      </c>
      <c r="K1322" s="71" t="s">
        <v>31</v>
      </c>
      <c r="L1322" s="18" t="s">
        <v>1099</v>
      </c>
      <c r="M1322" s="3" t="s">
        <v>40</v>
      </c>
      <c r="N1322" s="72" t="s">
        <v>74</v>
      </c>
      <c r="O1322" s="151" t="s">
        <v>1100</v>
      </c>
      <c r="P1322" s="15" t="s">
        <v>37</v>
      </c>
      <c r="Q1322" s="73" t="s">
        <v>143</v>
      </c>
      <c r="R1322" s="15" t="s">
        <v>144</v>
      </c>
      <c r="S1322" s="170">
        <v>1</v>
      </c>
      <c r="T1322" s="18">
        <v>134446.84</v>
      </c>
      <c r="U1322" s="290">
        <f t="shared" si="54"/>
        <v>134446.84</v>
      </c>
      <c r="V1322" s="290">
        <f t="shared" si="53"/>
        <v>150580.4608</v>
      </c>
      <c r="W1322" s="67" t="s">
        <v>75</v>
      </c>
      <c r="X1322" s="10" t="s">
        <v>32</v>
      </c>
      <c r="Y1322" s="67" t="s">
        <v>76</v>
      </c>
    </row>
    <row r="1323" spans="2:25" ht="63.75">
      <c r="B1323" s="67" t="s">
        <v>1101</v>
      </c>
      <c r="C1323" s="66" t="s">
        <v>14</v>
      </c>
      <c r="D1323" s="67" t="s">
        <v>1096</v>
      </c>
      <c r="E1323" s="225" t="s">
        <v>1097</v>
      </c>
      <c r="F1323" s="225" t="s">
        <v>1102</v>
      </c>
      <c r="G1323" s="67"/>
      <c r="H1323" s="15" t="s">
        <v>30</v>
      </c>
      <c r="I1323" s="69">
        <v>0</v>
      </c>
      <c r="J1323" s="70">
        <v>470000000</v>
      </c>
      <c r="K1323" s="71" t="s">
        <v>31</v>
      </c>
      <c r="L1323" s="18" t="s">
        <v>1099</v>
      </c>
      <c r="M1323" s="3" t="s">
        <v>40</v>
      </c>
      <c r="N1323" s="72" t="s">
        <v>74</v>
      </c>
      <c r="O1323" s="151" t="s">
        <v>1100</v>
      </c>
      <c r="P1323" s="15" t="s">
        <v>37</v>
      </c>
      <c r="Q1323" s="73" t="s">
        <v>143</v>
      </c>
      <c r="R1323" s="15" t="s">
        <v>144</v>
      </c>
      <c r="S1323" s="170">
        <v>4</v>
      </c>
      <c r="T1323" s="18">
        <v>127187.5</v>
      </c>
      <c r="U1323" s="290">
        <f t="shared" si="54"/>
        <v>508750</v>
      </c>
      <c r="V1323" s="290">
        <f t="shared" si="53"/>
        <v>569800</v>
      </c>
      <c r="W1323" s="67" t="s">
        <v>75</v>
      </c>
      <c r="X1323" s="10" t="s">
        <v>32</v>
      </c>
      <c r="Y1323" s="67" t="s">
        <v>76</v>
      </c>
    </row>
    <row r="1324" spans="2:25" ht="63.75">
      <c r="B1324" s="67" t="s">
        <v>1103</v>
      </c>
      <c r="C1324" s="66" t="s">
        <v>14</v>
      </c>
      <c r="D1324" s="67" t="s">
        <v>1096</v>
      </c>
      <c r="E1324" s="225" t="s">
        <v>1097</v>
      </c>
      <c r="F1324" s="225" t="s">
        <v>1104</v>
      </c>
      <c r="G1324" s="67"/>
      <c r="H1324" s="15" t="s">
        <v>30</v>
      </c>
      <c r="I1324" s="69">
        <v>0</v>
      </c>
      <c r="J1324" s="70">
        <v>470000000</v>
      </c>
      <c r="K1324" s="71" t="s">
        <v>31</v>
      </c>
      <c r="L1324" s="18" t="s">
        <v>1099</v>
      </c>
      <c r="M1324" s="3" t="s">
        <v>40</v>
      </c>
      <c r="N1324" s="72" t="s">
        <v>74</v>
      </c>
      <c r="O1324" s="151" t="s">
        <v>1100</v>
      </c>
      <c r="P1324" s="15" t="s">
        <v>37</v>
      </c>
      <c r="Q1324" s="73" t="s">
        <v>143</v>
      </c>
      <c r="R1324" s="15" t="s">
        <v>144</v>
      </c>
      <c r="S1324" s="170">
        <v>4.3</v>
      </c>
      <c r="T1324" s="18">
        <v>127187.5</v>
      </c>
      <c r="U1324" s="290">
        <f t="shared" si="54"/>
        <v>546906.25</v>
      </c>
      <c r="V1324" s="290">
        <f t="shared" si="53"/>
        <v>612535.0000000001</v>
      </c>
      <c r="W1324" s="67" t="s">
        <v>75</v>
      </c>
      <c r="X1324" s="10" t="s">
        <v>32</v>
      </c>
      <c r="Y1324" s="67" t="s">
        <v>76</v>
      </c>
    </row>
    <row r="1325" spans="2:25" ht="63.75">
      <c r="B1325" s="67" t="s">
        <v>1105</v>
      </c>
      <c r="C1325" s="66" t="s">
        <v>14</v>
      </c>
      <c r="D1325" s="67" t="s">
        <v>1096</v>
      </c>
      <c r="E1325" s="225" t="s">
        <v>1097</v>
      </c>
      <c r="F1325" s="225" t="s">
        <v>1106</v>
      </c>
      <c r="G1325" s="67"/>
      <c r="H1325" s="15" t="s">
        <v>30</v>
      </c>
      <c r="I1325" s="69">
        <v>0</v>
      </c>
      <c r="J1325" s="70">
        <v>470000000</v>
      </c>
      <c r="K1325" s="71" t="s">
        <v>31</v>
      </c>
      <c r="L1325" s="18" t="s">
        <v>1099</v>
      </c>
      <c r="M1325" s="3" t="s">
        <v>40</v>
      </c>
      <c r="N1325" s="72" t="s">
        <v>74</v>
      </c>
      <c r="O1325" s="151" t="s">
        <v>1100</v>
      </c>
      <c r="P1325" s="15" t="s">
        <v>37</v>
      </c>
      <c r="Q1325" s="73" t="s">
        <v>143</v>
      </c>
      <c r="R1325" s="15" t="s">
        <v>144</v>
      </c>
      <c r="S1325" s="170">
        <v>4</v>
      </c>
      <c r="T1325" s="18">
        <v>127187.5</v>
      </c>
      <c r="U1325" s="290">
        <f t="shared" si="54"/>
        <v>508750</v>
      </c>
      <c r="V1325" s="290">
        <f t="shared" si="53"/>
        <v>569800</v>
      </c>
      <c r="W1325" s="67" t="s">
        <v>75</v>
      </c>
      <c r="X1325" s="10" t="s">
        <v>32</v>
      </c>
      <c r="Y1325" s="67" t="s">
        <v>76</v>
      </c>
    </row>
    <row r="1326" spans="2:25" ht="63.75">
      <c r="B1326" s="67" t="s">
        <v>1107</v>
      </c>
      <c r="C1326" s="66" t="s">
        <v>14</v>
      </c>
      <c r="D1326" s="67" t="s">
        <v>1096</v>
      </c>
      <c r="E1326" s="225" t="s">
        <v>1097</v>
      </c>
      <c r="F1326" s="225" t="s">
        <v>1108</v>
      </c>
      <c r="G1326" s="67"/>
      <c r="H1326" s="15" t="s">
        <v>30</v>
      </c>
      <c r="I1326" s="69">
        <v>0</v>
      </c>
      <c r="J1326" s="70">
        <v>470000000</v>
      </c>
      <c r="K1326" s="71" t="s">
        <v>31</v>
      </c>
      <c r="L1326" s="18" t="s">
        <v>1099</v>
      </c>
      <c r="M1326" s="3" t="s">
        <v>40</v>
      </c>
      <c r="N1326" s="72" t="s">
        <v>74</v>
      </c>
      <c r="O1326" s="151" t="s">
        <v>1100</v>
      </c>
      <c r="P1326" s="15" t="s">
        <v>37</v>
      </c>
      <c r="Q1326" s="73" t="s">
        <v>143</v>
      </c>
      <c r="R1326" s="15" t="s">
        <v>144</v>
      </c>
      <c r="S1326" s="170">
        <v>2.8</v>
      </c>
      <c r="T1326" s="18">
        <v>134446.84</v>
      </c>
      <c r="U1326" s="290">
        <f t="shared" si="54"/>
        <v>376451.15199999994</v>
      </c>
      <c r="V1326" s="290">
        <f t="shared" si="53"/>
        <v>421625.29024</v>
      </c>
      <c r="W1326" s="67" t="s">
        <v>75</v>
      </c>
      <c r="X1326" s="10" t="s">
        <v>32</v>
      </c>
      <c r="Y1326" s="67" t="s">
        <v>76</v>
      </c>
    </row>
    <row r="1327" spans="2:25" ht="63.75">
      <c r="B1327" s="67" t="s">
        <v>1109</v>
      </c>
      <c r="C1327" s="66" t="s">
        <v>14</v>
      </c>
      <c r="D1327" s="67" t="s">
        <v>1096</v>
      </c>
      <c r="E1327" s="225" t="s">
        <v>1097</v>
      </c>
      <c r="F1327" s="225" t="s">
        <v>1110</v>
      </c>
      <c r="G1327" s="67"/>
      <c r="H1327" s="15" t="s">
        <v>30</v>
      </c>
      <c r="I1327" s="69">
        <v>0</v>
      </c>
      <c r="J1327" s="70">
        <v>470000000</v>
      </c>
      <c r="K1327" s="71" t="s">
        <v>31</v>
      </c>
      <c r="L1327" s="18" t="s">
        <v>1099</v>
      </c>
      <c r="M1327" s="3" t="s">
        <v>40</v>
      </c>
      <c r="N1327" s="72" t="s">
        <v>74</v>
      </c>
      <c r="O1327" s="151" t="s">
        <v>1100</v>
      </c>
      <c r="P1327" s="15" t="s">
        <v>37</v>
      </c>
      <c r="Q1327" s="73" t="s">
        <v>143</v>
      </c>
      <c r="R1327" s="15" t="s">
        <v>144</v>
      </c>
      <c r="S1327" s="170">
        <v>1</v>
      </c>
      <c r="T1327" s="18">
        <v>134446.84</v>
      </c>
      <c r="U1327" s="290">
        <f t="shared" si="54"/>
        <v>134446.84</v>
      </c>
      <c r="V1327" s="290">
        <f t="shared" si="53"/>
        <v>150580.4608</v>
      </c>
      <c r="W1327" s="67" t="s">
        <v>75</v>
      </c>
      <c r="X1327" s="10" t="s">
        <v>32</v>
      </c>
      <c r="Y1327" s="67" t="s">
        <v>76</v>
      </c>
    </row>
    <row r="1328" spans="2:25" ht="63.75">
      <c r="B1328" s="67" t="s">
        <v>1111</v>
      </c>
      <c r="C1328" s="66" t="s">
        <v>14</v>
      </c>
      <c r="D1328" s="67" t="s">
        <v>1112</v>
      </c>
      <c r="E1328" s="225" t="s">
        <v>1097</v>
      </c>
      <c r="F1328" s="225" t="s">
        <v>1113</v>
      </c>
      <c r="G1328" s="15"/>
      <c r="H1328" s="15" t="s">
        <v>30</v>
      </c>
      <c r="I1328" s="69">
        <v>0</v>
      </c>
      <c r="J1328" s="70">
        <v>470000000</v>
      </c>
      <c r="K1328" s="71" t="s">
        <v>31</v>
      </c>
      <c r="L1328" s="18" t="s">
        <v>1099</v>
      </c>
      <c r="M1328" s="3" t="s">
        <v>40</v>
      </c>
      <c r="N1328" s="72" t="s">
        <v>74</v>
      </c>
      <c r="O1328" s="151" t="s">
        <v>1100</v>
      </c>
      <c r="P1328" s="15" t="s">
        <v>37</v>
      </c>
      <c r="Q1328" s="73" t="s">
        <v>143</v>
      </c>
      <c r="R1328" s="15" t="s">
        <v>144</v>
      </c>
      <c r="S1328" s="170">
        <v>14</v>
      </c>
      <c r="T1328" s="18">
        <v>127187.5</v>
      </c>
      <c r="U1328" s="290">
        <f t="shared" si="54"/>
        <v>1780625</v>
      </c>
      <c r="V1328" s="290">
        <f t="shared" si="53"/>
        <v>1994300.0000000002</v>
      </c>
      <c r="W1328" s="67" t="s">
        <v>75</v>
      </c>
      <c r="X1328" s="10" t="s">
        <v>32</v>
      </c>
      <c r="Y1328" s="67" t="s">
        <v>76</v>
      </c>
    </row>
    <row r="1329" spans="2:25" ht="63.75">
      <c r="B1329" s="67" t="s">
        <v>1114</v>
      </c>
      <c r="C1329" s="66" t="s">
        <v>14</v>
      </c>
      <c r="D1329" s="67" t="s">
        <v>1112</v>
      </c>
      <c r="E1329" s="225" t="s">
        <v>1097</v>
      </c>
      <c r="F1329" s="225" t="s">
        <v>1115</v>
      </c>
      <c r="G1329" s="15"/>
      <c r="H1329" s="15" t="s">
        <v>30</v>
      </c>
      <c r="I1329" s="69">
        <v>0</v>
      </c>
      <c r="J1329" s="70">
        <v>470000000</v>
      </c>
      <c r="K1329" s="71" t="s">
        <v>31</v>
      </c>
      <c r="L1329" s="18" t="s">
        <v>1099</v>
      </c>
      <c r="M1329" s="3" t="s">
        <v>40</v>
      </c>
      <c r="N1329" s="72" t="s">
        <v>74</v>
      </c>
      <c r="O1329" s="151" t="s">
        <v>1100</v>
      </c>
      <c r="P1329" s="15" t="s">
        <v>37</v>
      </c>
      <c r="Q1329" s="73" t="s">
        <v>143</v>
      </c>
      <c r="R1329" s="15" t="s">
        <v>144</v>
      </c>
      <c r="S1329" s="170">
        <v>0.5</v>
      </c>
      <c r="T1329" s="18">
        <v>127187.5</v>
      </c>
      <c r="U1329" s="290">
        <f t="shared" si="54"/>
        <v>63593.75</v>
      </c>
      <c r="V1329" s="290">
        <f t="shared" si="53"/>
        <v>71225</v>
      </c>
      <c r="W1329" s="67" t="s">
        <v>75</v>
      </c>
      <c r="X1329" s="10" t="s">
        <v>32</v>
      </c>
      <c r="Y1329" s="67" t="s">
        <v>76</v>
      </c>
    </row>
    <row r="1330" spans="2:25" ht="63.75">
      <c r="B1330" s="67" t="s">
        <v>1116</v>
      </c>
      <c r="C1330" s="66" t="s">
        <v>14</v>
      </c>
      <c r="D1330" s="163" t="s">
        <v>1117</v>
      </c>
      <c r="E1330" s="163" t="s">
        <v>1118</v>
      </c>
      <c r="F1330" s="163" t="s">
        <v>1119</v>
      </c>
      <c r="G1330" s="15"/>
      <c r="H1330" s="15" t="s">
        <v>30</v>
      </c>
      <c r="I1330" s="69">
        <v>0</v>
      </c>
      <c r="J1330" s="70">
        <v>470000000</v>
      </c>
      <c r="K1330" s="71" t="s">
        <v>31</v>
      </c>
      <c r="L1330" s="18" t="s">
        <v>250</v>
      </c>
      <c r="M1330" s="3" t="s">
        <v>40</v>
      </c>
      <c r="N1330" s="72" t="s">
        <v>74</v>
      </c>
      <c r="O1330" s="64" t="s">
        <v>38</v>
      </c>
      <c r="P1330" s="15" t="s">
        <v>37</v>
      </c>
      <c r="Q1330" s="73" t="s">
        <v>1015</v>
      </c>
      <c r="R1330" s="15" t="s">
        <v>1016</v>
      </c>
      <c r="S1330" s="83">
        <v>61</v>
      </c>
      <c r="T1330" s="18">
        <v>41800</v>
      </c>
      <c r="U1330" s="290">
        <v>2549800</v>
      </c>
      <c r="V1330" s="290">
        <f t="shared" si="53"/>
        <v>2855776.0000000005</v>
      </c>
      <c r="W1330" s="67" t="s">
        <v>75</v>
      </c>
      <c r="X1330" s="10" t="s">
        <v>32</v>
      </c>
      <c r="Y1330" s="67" t="s">
        <v>76</v>
      </c>
    </row>
    <row r="1331" spans="2:25" ht="63.75">
      <c r="B1331" s="67" t="s">
        <v>1132</v>
      </c>
      <c r="C1331" s="66" t="s">
        <v>14</v>
      </c>
      <c r="D1331" s="164" t="s">
        <v>1133</v>
      </c>
      <c r="E1331" s="15" t="s">
        <v>1134</v>
      </c>
      <c r="F1331" s="15" t="s">
        <v>1135</v>
      </c>
      <c r="G1331" s="15"/>
      <c r="H1331" s="15" t="s">
        <v>30</v>
      </c>
      <c r="I1331" s="69">
        <v>0.5</v>
      </c>
      <c r="J1331" s="70">
        <v>470000000</v>
      </c>
      <c r="K1331" s="71" t="s">
        <v>31</v>
      </c>
      <c r="L1331" s="18" t="s">
        <v>250</v>
      </c>
      <c r="M1331" s="3" t="s">
        <v>40</v>
      </c>
      <c r="N1331" s="72" t="s">
        <v>74</v>
      </c>
      <c r="O1331" s="64" t="s">
        <v>1131</v>
      </c>
      <c r="P1331" s="15" t="s">
        <v>37</v>
      </c>
      <c r="Q1331" s="73" t="s">
        <v>926</v>
      </c>
      <c r="R1331" s="15" t="s">
        <v>927</v>
      </c>
      <c r="S1331" s="83">
        <v>26</v>
      </c>
      <c r="T1331" s="18">
        <v>91081.7</v>
      </c>
      <c r="U1331" s="290">
        <f>S1331*T1331</f>
        <v>2368124.1999999997</v>
      </c>
      <c r="V1331" s="290">
        <f t="shared" si="53"/>
        <v>2652299.104</v>
      </c>
      <c r="W1331" s="67" t="s">
        <v>75</v>
      </c>
      <c r="X1331" s="10" t="s">
        <v>32</v>
      </c>
      <c r="Y1331" s="67" t="s">
        <v>76</v>
      </c>
    </row>
    <row r="1332" spans="2:25" ht="63.75">
      <c r="B1332" s="67" t="s">
        <v>1127</v>
      </c>
      <c r="C1332" s="66" t="s">
        <v>14</v>
      </c>
      <c r="D1332" s="15" t="s">
        <v>1128</v>
      </c>
      <c r="E1332" s="15" t="s">
        <v>1129</v>
      </c>
      <c r="F1332" s="15" t="s">
        <v>1130</v>
      </c>
      <c r="G1332" s="15"/>
      <c r="H1332" s="15" t="s">
        <v>30</v>
      </c>
      <c r="I1332" s="69">
        <v>0.5</v>
      </c>
      <c r="J1332" s="70">
        <v>470000000</v>
      </c>
      <c r="K1332" s="71" t="s">
        <v>31</v>
      </c>
      <c r="L1332" s="18" t="s">
        <v>250</v>
      </c>
      <c r="M1332" s="3" t="s">
        <v>40</v>
      </c>
      <c r="N1332" s="72" t="s">
        <v>74</v>
      </c>
      <c r="O1332" s="64" t="s">
        <v>1131</v>
      </c>
      <c r="P1332" s="15" t="s">
        <v>37</v>
      </c>
      <c r="Q1332" s="73" t="s">
        <v>926</v>
      </c>
      <c r="R1332" s="15" t="s">
        <v>927</v>
      </c>
      <c r="S1332" s="83">
        <v>44.94</v>
      </c>
      <c r="T1332" s="18">
        <v>8000</v>
      </c>
      <c r="U1332" s="290">
        <f aca="true" t="shared" si="55" ref="U1332:U1352">S1332*T1332</f>
        <v>359520</v>
      </c>
      <c r="V1332" s="290">
        <f t="shared" si="53"/>
        <v>402662.4</v>
      </c>
      <c r="W1332" s="67" t="s">
        <v>75</v>
      </c>
      <c r="X1332" s="10" t="s">
        <v>32</v>
      </c>
      <c r="Y1332" s="67" t="s">
        <v>76</v>
      </c>
    </row>
    <row r="1333" spans="2:25" ht="63.75">
      <c r="B1333" s="67" t="s">
        <v>1136</v>
      </c>
      <c r="C1333" s="66" t="s">
        <v>14</v>
      </c>
      <c r="D1333" s="164" t="s">
        <v>1137</v>
      </c>
      <c r="E1333" s="15" t="s">
        <v>1138</v>
      </c>
      <c r="F1333" s="15" t="s">
        <v>1139</v>
      </c>
      <c r="G1333" s="15"/>
      <c r="H1333" s="15" t="s">
        <v>33</v>
      </c>
      <c r="I1333" s="69">
        <v>0</v>
      </c>
      <c r="J1333" s="70">
        <v>470000000</v>
      </c>
      <c r="K1333" s="71" t="s">
        <v>31</v>
      </c>
      <c r="L1333" s="18" t="s">
        <v>348</v>
      </c>
      <c r="M1333" s="3" t="s">
        <v>40</v>
      </c>
      <c r="N1333" s="72" t="s">
        <v>74</v>
      </c>
      <c r="O1333" s="64" t="s">
        <v>35</v>
      </c>
      <c r="P1333" s="15" t="s">
        <v>37</v>
      </c>
      <c r="Q1333" s="73" t="s">
        <v>94</v>
      </c>
      <c r="R1333" s="15" t="s">
        <v>26</v>
      </c>
      <c r="S1333" s="83">
        <v>321</v>
      </c>
      <c r="T1333" s="18">
        <v>836</v>
      </c>
      <c r="U1333" s="290">
        <f t="shared" si="55"/>
        <v>268356</v>
      </c>
      <c r="V1333" s="290">
        <f t="shared" si="53"/>
        <v>300558.72000000003</v>
      </c>
      <c r="W1333" s="67" t="s">
        <v>75</v>
      </c>
      <c r="X1333" s="10" t="s">
        <v>32</v>
      </c>
      <c r="Y1333" s="67" t="s">
        <v>76</v>
      </c>
    </row>
    <row r="1334" spans="2:25" ht="63.75">
      <c r="B1334" s="67" t="s">
        <v>1140</v>
      </c>
      <c r="C1334" s="66" t="s">
        <v>14</v>
      </c>
      <c r="D1334" s="15" t="s">
        <v>1141</v>
      </c>
      <c r="E1334" s="15" t="s">
        <v>1142</v>
      </c>
      <c r="F1334" s="15" t="s">
        <v>1143</v>
      </c>
      <c r="G1334" s="15"/>
      <c r="H1334" s="15" t="s">
        <v>33</v>
      </c>
      <c r="I1334" s="69">
        <v>0</v>
      </c>
      <c r="J1334" s="70">
        <v>470000000</v>
      </c>
      <c r="K1334" s="71" t="s">
        <v>31</v>
      </c>
      <c r="L1334" s="18" t="s">
        <v>348</v>
      </c>
      <c r="M1334" s="3" t="s">
        <v>40</v>
      </c>
      <c r="N1334" s="72" t="s">
        <v>74</v>
      </c>
      <c r="O1334" s="64" t="s">
        <v>35</v>
      </c>
      <c r="P1334" s="15" t="s">
        <v>37</v>
      </c>
      <c r="Q1334" s="73" t="s">
        <v>94</v>
      </c>
      <c r="R1334" s="15" t="s">
        <v>26</v>
      </c>
      <c r="S1334" s="83">
        <v>12</v>
      </c>
      <c r="T1334" s="18">
        <v>723.21</v>
      </c>
      <c r="U1334" s="290">
        <f t="shared" si="55"/>
        <v>8678.52</v>
      </c>
      <c r="V1334" s="290">
        <f t="shared" si="53"/>
        <v>9719.942400000002</v>
      </c>
      <c r="W1334" s="67" t="s">
        <v>75</v>
      </c>
      <c r="X1334" s="10" t="s">
        <v>32</v>
      </c>
      <c r="Y1334" s="67" t="s">
        <v>76</v>
      </c>
    </row>
    <row r="1335" spans="2:25" ht="63.75">
      <c r="B1335" s="67" t="s">
        <v>1144</v>
      </c>
      <c r="C1335" s="66" t="s">
        <v>14</v>
      </c>
      <c r="D1335" s="15" t="s">
        <v>1145</v>
      </c>
      <c r="E1335" s="15" t="s">
        <v>1146</v>
      </c>
      <c r="F1335" s="15" t="s">
        <v>1147</v>
      </c>
      <c r="G1335" s="15"/>
      <c r="H1335" s="15" t="s">
        <v>33</v>
      </c>
      <c r="I1335" s="69">
        <v>0</v>
      </c>
      <c r="J1335" s="70">
        <v>470000000</v>
      </c>
      <c r="K1335" s="71" t="s">
        <v>31</v>
      </c>
      <c r="L1335" s="18" t="s">
        <v>348</v>
      </c>
      <c r="M1335" s="3" t="s">
        <v>40</v>
      </c>
      <c r="N1335" s="72" t="s">
        <v>74</v>
      </c>
      <c r="O1335" s="64" t="s">
        <v>35</v>
      </c>
      <c r="P1335" s="15" t="s">
        <v>37</v>
      </c>
      <c r="Q1335" s="73" t="s">
        <v>94</v>
      </c>
      <c r="R1335" s="15" t="s">
        <v>26</v>
      </c>
      <c r="S1335" s="83">
        <v>6</v>
      </c>
      <c r="T1335" s="18">
        <v>176</v>
      </c>
      <c r="U1335" s="290">
        <f t="shared" si="55"/>
        <v>1056</v>
      </c>
      <c r="V1335" s="290">
        <f t="shared" si="53"/>
        <v>1182.72</v>
      </c>
      <c r="W1335" s="67" t="s">
        <v>75</v>
      </c>
      <c r="X1335" s="10" t="s">
        <v>32</v>
      </c>
      <c r="Y1335" s="67" t="s">
        <v>76</v>
      </c>
    </row>
    <row r="1336" spans="2:25" ht="63.75">
      <c r="B1336" s="67" t="s">
        <v>1148</v>
      </c>
      <c r="C1336" s="66" t="s">
        <v>14</v>
      </c>
      <c r="D1336" s="15" t="s">
        <v>1149</v>
      </c>
      <c r="E1336" s="15" t="s">
        <v>1150</v>
      </c>
      <c r="F1336" s="15" t="s">
        <v>1151</v>
      </c>
      <c r="G1336" s="15"/>
      <c r="H1336" s="15" t="s">
        <v>33</v>
      </c>
      <c r="I1336" s="69">
        <v>0</v>
      </c>
      <c r="J1336" s="70">
        <v>470000000</v>
      </c>
      <c r="K1336" s="71" t="s">
        <v>31</v>
      </c>
      <c r="L1336" s="18" t="s">
        <v>733</v>
      </c>
      <c r="M1336" s="3" t="s">
        <v>40</v>
      </c>
      <c r="N1336" s="72" t="s">
        <v>74</v>
      </c>
      <c r="O1336" s="64" t="s">
        <v>35</v>
      </c>
      <c r="P1336" s="15" t="s">
        <v>37</v>
      </c>
      <c r="Q1336" s="73" t="s">
        <v>94</v>
      </c>
      <c r="R1336" s="15" t="s">
        <v>26</v>
      </c>
      <c r="S1336" s="83">
        <v>120</v>
      </c>
      <c r="T1336" s="18">
        <v>836</v>
      </c>
      <c r="U1336" s="290">
        <f t="shared" si="55"/>
        <v>100320</v>
      </c>
      <c r="V1336" s="290">
        <f t="shared" si="53"/>
        <v>112358.40000000001</v>
      </c>
      <c r="W1336" s="67" t="s">
        <v>75</v>
      </c>
      <c r="X1336" s="10" t="s">
        <v>32</v>
      </c>
      <c r="Y1336" s="67" t="s">
        <v>76</v>
      </c>
    </row>
    <row r="1337" spans="2:25" ht="63.75">
      <c r="B1337" s="67" t="s">
        <v>1161</v>
      </c>
      <c r="C1337" s="66" t="s">
        <v>14</v>
      </c>
      <c r="D1337" s="94" t="s">
        <v>1162</v>
      </c>
      <c r="E1337" s="94" t="s">
        <v>1154</v>
      </c>
      <c r="F1337" s="94" t="s">
        <v>1163</v>
      </c>
      <c r="G1337" s="15"/>
      <c r="H1337" s="15" t="s">
        <v>30</v>
      </c>
      <c r="I1337" s="69">
        <v>1</v>
      </c>
      <c r="J1337" s="70">
        <v>470000000</v>
      </c>
      <c r="K1337" s="71" t="s">
        <v>31</v>
      </c>
      <c r="L1337" s="18" t="s">
        <v>1099</v>
      </c>
      <c r="M1337" s="3" t="s">
        <v>40</v>
      </c>
      <c r="N1337" s="72" t="s">
        <v>74</v>
      </c>
      <c r="O1337" s="64" t="s">
        <v>1131</v>
      </c>
      <c r="P1337" s="15" t="s">
        <v>37</v>
      </c>
      <c r="Q1337" s="73" t="s">
        <v>94</v>
      </c>
      <c r="R1337" s="15" t="s">
        <v>26</v>
      </c>
      <c r="S1337" s="83">
        <v>66</v>
      </c>
      <c r="T1337" s="18">
        <v>5900</v>
      </c>
      <c r="U1337" s="290">
        <f t="shared" si="55"/>
        <v>389400</v>
      </c>
      <c r="V1337" s="290">
        <f t="shared" si="53"/>
        <v>436128.00000000006</v>
      </c>
      <c r="W1337" s="67" t="s">
        <v>75</v>
      </c>
      <c r="X1337" s="10" t="s">
        <v>32</v>
      </c>
      <c r="Y1337" s="67" t="s">
        <v>76</v>
      </c>
    </row>
    <row r="1338" spans="2:25" ht="63.75">
      <c r="B1338" s="67" t="s">
        <v>1180</v>
      </c>
      <c r="C1338" s="66" t="s">
        <v>14</v>
      </c>
      <c r="D1338" s="94" t="s">
        <v>1181</v>
      </c>
      <c r="E1338" s="94" t="s">
        <v>1182</v>
      </c>
      <c r="F1338" s="94" t="s">
        <v>1183</v>
      </c>
      <c r="G1338" s="15"/>
      <c r="H1338" s="15" t="s">
        <v>33</v>
      </c>
      <c r="I1338" s="69">
        <v>1</v>
      </c>
      <c r="J1338" s="70">
        <v>470000000</v>
      </c>
      <c r="K1338" s="71" t="s">
        <v>31</v>
      </c>
      <c r="L1338" s="18" t="s">
        <v>1099</v>
      </c>
      <c r="M1338" s="3" t="s">
        <v>40</v>
      </c>
      <c r="N1338" s="72" t="s">
        <v>74</v>
      </c>
      <c r="O1338" s="64" t="s">
        <v>1131</v>
      </c>
      <c r="P1338" s="15" t="s">
        <v>37</v>
      </c>
      <c r="Q1338" s="73" t="s">
        <v>94</v>
      </c>
      <c r="R1338" s="15" t="s">
        <v>26</v>
      </c>
      <c r="S1338" s="83">
        <v>1</v>
      </c>
      <c r="T1338" s="18">
        <v>18869</v>
      </c>
      <c r="U1338" s="290">
        <f t="shared" si="55"/>
        <v>18869</v>
      </c>
      <c r="V1338" s="290">
        <f t="shared" si="53"/>
        <v>21133.280000000002</v>
      </c>
      <c r="W1338" s="67" t="s">
        <v>75</v>
      </c>
      <c r="X1338" s="10" t="s">
        <v>32</v>
      </c>
      <c r="Y1338" s="67" t="s">
        <v>76</v>
      </c>
    </row>
    <row r="1339" spans="2:25" ht="63.75">
      <c r="B1339" s="67" t="s">
        <v>1213</v>
      </c>
      <c r="C1339" s="66" t="s">
        <v>14</v>
      </c>
      <c r="D1339" s="94" t="s">
        <v>1214</v>
      </c>
      <c r="E1339" s="94" t="s">
        <v>1012</v>
      </c>
      <c r="F1339" s="94" t="s">
        <v>1215</v>
      </c>
      <c r="G1339" s="15"/>
      <c r="H1339" s="15" t="s">
        <v>30</v>
      </c>
      <c r="I1339" s="69">
        <v>1</v>
      </c>
      <c r="J1339" s="70">
        <v>470000000</v>
      </c>
      <c r="K1339" s="71" t="s">
        <v>31</v>
      </c>
      <c r="L1339" s="95" t="s">
        <v>250</v>
      </c>
      <c r="M1339" s="3" t="s">
        <v>40</v>
      </c>
      <c r="N1339" s="72" t="s">
        <v>74</v>
      </c>
      <c r="O1339" s="64" t="s">
        <v>162</v>
      </c>
      <c r="P1339" s="15" t="s">
        <v>37</v>
      </c>
      <c r="Q1339" s="73" t="s">
        <v>94</v>
      </c>
      <c r="R1339" s="15" t="s">
        <v>26</v>
      </c>
      <c r="S1339" s="83">
        <v>42</v>
      </c>
      <c r="T1339" s="95">
        <v>23160</v>
      </c>
      <c r="U1339" s="290">
        <f t="shared" si="55"/>
        <v>972720</v>
      </c>
      <c r="V1339" s="290">
        <f t="shared" si="53"/>
        <v>1089446.4000000001</v>
      </c>
      <c r="W1339" s="67" t="s">
        <v>75</v>
      </c>
      <c r="X1339" s="10" t="s">
        <v>32</v>
      </c>
      <c r="Y1339" s="15" t="s">
        <v>76</v>
      </c>
    </row>
    <row r="1340" spans="2:25" ht="63.75">
      <c r="B1340" s="67" t="s">
        <v>1216</v>
      </c>
      <c r="C1340" s="66" t="s">
        <v>14</v>
      </c>
      <c r="D1340" s="94" t="s">
        <v>1214</v>
      </c>
      <c r="E1340" s="94" t="s">
        <v>1012</v>
      </c>
      <c r="F1340" s="94" t="s">
        <v>1217</v>
      </c>
      <c r="G1340" s="15"/>
      <c r="H1340" s="15" t="s">
        <v>30</v>
      </c>
      <c r="I1340" s="69">
        <v>1</v>
      </c>
      <c r="J1340" s="70">
        <v>470000000</v>
      </c>
      <c r="K1340" s="71" t="s">
        <v>31</v>
      </c>
      <c r="L1340" s="95" t="s">
        <v>250</v>
      </c>
      <c r="M1340" s="3" t="s">
        <v>40</v>
      </c>
      <c r="N1340" s="72" t="s">
        <v>74</v>
      </c>
      <c r="O1340" s="64" t="s">
        <v>162</v>
      </c>
      <c r="P1340" s="15" t="s">
        <v>37</v>
      </c>
      <c r="Q1340" s="73" t="s">
        <v>94</v>
      </c>
      <c r="R1340" s="15" t="s">
        <v>26</v>
      </c>
      <c r="S1340" s="83">
        <v>14</v>
      </c>
      <c r="T1340" s="95">
        <v>20062.5</v>
      </c>
      <c r="U1340" s="290">
        <f t="shared" si="55"/>
        <v>280875</v>
      </c>
      <c r="V1340" s="290">
        <f t="shared" si="53"/>
        <v>314580.00000000006</v>
      </c>
      <c r="W1340" s="67" t="s">
        <v>75</v>
      </c>
      <c r="X1340" s="10" t="s">
        <v>32</v>
      </c>
      <c r="Y1340" s="15" t="s">
        <v>76</v>
      </c>
    </row>
    <row r="1341" spans="2:25" ht="63.75">
      <c r="B1341" s="67" t="s">
        <v>305</v>
      </c>
      <c r="C1341" s="66" t="s">
        <v>14</v>
      </c>
      <c r="D1341" s="94" t="s">
        <v>306</v>
      </c>
      <c r="E1341" s="94" t="s">
        <v>307</v>
      </c>
      <c r="F1341" s="94" t="s">
        <v>308</v>
      </c>
      <c r="G1341" s="15"/>
      <c r="H1341" s="15" t="s">
        <v>30</v>
      </c>
      <c r="I1341" s="69">
        <v>1</v>
      </c>
      <c r="J1341" s="70">
        <v>470000000</v>
      </c>
      <c r="K1341" s="71" t="s">
        <v>31</v>
      </c>
      <c r="L1341" s="95" t="s">
        <v>250</v>
      </c>
      <c r="M1341" s="3" t="s">
        <v>40</v>
      </c>
      <c r="N1341" s="72" t="s">
        <v>74</v>
      </c>
      <c r="O1341" s="64" t="s">
        <v>162</v>
      </c>
      <c r="P1341" s="15" t="s">
        <v>37</v>
      </c>
      <c r="Q1341" s="73" t="s">
        <v>94</v>
      </c>
      <c r="R1341" s="15" t="s">
        <v>26</v>
      </c>
      <c r="S1341" s="83">
        <v>28</v>
      </c>
      <c r="T1341" s="95">
        <v>57196</v>
      </c>
      <c r="U1341" s="290">
        <f t="shared" si="55"/>
        <v>1601488</v>
      </c>
      <c r="V1341" s="290">
        <f t="shared" si="53"/>
        <v>1793666.56</v>
      </c>
      <c r="W1341" s="67" t="s">
        <v>75</v>
      </c>
      <c r="X1341" s="10" t="s">
        <v>32</v>
      </c>
      <c r="Y1341" s="15" t="s">
        <v>76</v>
      </c>
    </row>
    <row r="1342" spans="2:25" ht="63.75">
      <c r="B1342" s="67" t="s">
        <v>309</v>
      </c>
      <c r="C1342" s="66" t="s">
        <v>14</v>
      </c>
      <c r="D1342" s="94" t="s">
        <v>282</v>
      </c>
      <c r="E1342" s="94" t="s">
        <v>261</v>
      </c>
      <c r="F1342" s="94" t="s">
        <v>310</v>
      </c>
      <c r="G1342" s="15"/>
      <c r="H1342" s="15" t="s">
        <v>30</v>
      </c>
      <c r="I1342" s="69">
        <v>1</v>
      </c>
      <c r="J1342" s="70">
        <v>470000000</v>
      </c>
      <c r="K1342" s="71" t="s">
        <v>31</v>
      </c>
      <c r="L1342" s="95" t="s">
        <v>250</v>
      </c>
      <c r="M1342" s="3" t="s">
        <v>40</v>
      </c>
      <c r="N1342" s="72" t="s">
        <v>74</v>
      </c>
      <c r="O1342" s="64" t="s">
        <v>162</v>
      </c>
      <c r="P1342" s="15" t="s">
        <v>37</v>
      </c>
      <c r="Q1342" s="73" t="s">
        <v>94</v>
      </c>
      <c r="R1342" s="15" t="s">
        <v>26</v>
      </c>
      <c r="S1342" s="83">
        <v>7</v>
      </c>
      <c r="T1342" s="95">
        <v>28750</v>
      </c>
      <c r="U1342" s="290">
        <f t="shared" si="55"/>
        <v>201250</v>
      </c>
      <c r="V1342" s="290">
        <f t="shared" si="53"/>
        <v>225400.00000000003</v>
      </c>
      <c r="W1342" s="67" t="s">
        <v>75</v>
      </c>
      <c r="X1342" s="10" t="s">
        <v>32</v>
      </c>
      <c r="Y1342" s="15" t="s">
        <v>76</v>
      </c>
    </row>
    <row r="1343" spans="2:25" ht="63.75">
      <c r="B1343" s="67" t="s">
        <v>314</v>
      </c>
      <c r="C1343" s="66" t="s">
        <v>14</v>
      </c>
      <c r="D1343" s="94" t="s">
        <v>282</v>
      </c>
      <c r="E1343" s="94" t="s">
        <v>261</v>
      </c>
      <c r="F1343" s="94" t="s">
        <v>315</v>
      </c>
      <c r="G1343" s="15"/>
      <c r="H1343" s="15" t="s">
        <v>30</v>
      </c>
      <c r="I1343" s="69">
        <v>1</v>
      </c>
      <c r="J1343" s="70">
        <v>470000000</v>
      </c>
      <c r="K1343" s="71" t="s">
        <v>31</v>
      </c>
      <c r="L1343" s="95" t="s">
        <v>250</v>
      </c>
      <c r="M1343" s="3" t="s">
        <v>40</v>
      </c>
      <c r="N1343" s="72" t="s">
        <v>74</v>
      </c>
      <c r="O1343" s="64" t="s">
        <v>162</v>
      </c>
      <c r="P1343" s="15" t="s">
        <v>37</v>
      </c>
      <c r="Q1343" s="73" t="s">
        <v>94</v>
      </c>
      <c r="R1343" s="15" t="s">
        <v>26</v>
      </c>
      <c r="S1343" s="83">
        <v>7</v>
      </c>
      <c r="T1343" s="95">
        <v>75491</v>
      </c>
      <c r="U1343" s="290">
        <f t="shared" si="55"/>
        <v>528437</v>
      </c>
      <c r="V1343" s="290">
        <f t="shared" si="53"/>
        <v>591849.4400000001</v>
      </c>
      <c r="W1343" s="67" t="s">
        <v>75</v>
      </c>
      <c r="X1343" s="10" t="s">
        <v>32</v>
      </c>
      <c r="Y1343" s="15" t="s">
        <v>76</v>
      </c>
    </row>
    <row r="1344" spans="2:25" ht="63.75">
      <c r="B1344" s="67" t="s">
        <v>1233</v>
      </c>
      <c r="C1344" s="66" t="s">
        <v>14</v>
      </c>
      <c r="D1344" s="94" t="s">
        <v>1234</v>
      </c>
      <c r="E1344" s="15" t="s">
        <v>1235</v>
      </c>
      <c r="F1344" s="15" t="s">
        <v>1236</v>
      </c>
      <c r="G1344" s="15"/>
      <c r="H1344" s="15" t="s">
        <v>30</v>
      </c>
      <c r="I1344" s="69">
        <v>1</v>
      </c>
      <c r="J1344" s="70">
        <v>470000000</v>
      </c>
      <c r="K1344" s="71" t="s">
        <v>31</v>
      </c>
      <c r="L1344" s="95" t="s">
        <v>250</v>
      </c>
      <c r="M1344" s="3" t="s">
        <v>40</v>
      </c>
      <c r="N1344" s="72" t="s">
        <v>74</v>
      </c>
      <c r="O1344" s="64" t="s">
        <v>162</v>
      </c>
      <c r="P1344" s="15" t="s">
        <v>37</v>
      </c>
      <c r="Q1344" s="73" t="s">
        <v>94</v>
      </c>
      <c r="R1344" s="15" t="s">
        <v>26</v>
      </c>
      <c r="S1344" s="83">
        <v>833</v>
      </c>
      <c r="T1344" s="95">
        <v>7321</v>
      </c>
      <c r="U1344" s="290">
        <f t="shared" si="55"/>
        <v>6098393</v>
      </c>
      <c r="V1344" s="290">
        <f t="shared" si="53"/>
        <v>6830200.160000001</v>
      </c>
      <c r="W1344" s="67" t="s">
        <v>75</v>
      </c>
      <c r="X1344" s="10" t="s">
        <v>32</v>
      </c>
      <c r="Y1344" s="15" t="s">
        <v>76</v>
      </c>
    </row>
    <row r="1345" spans="2:25" ht="63.75">
      <c r="B1345" s="67" t="s">
        <v>1243</v>
      </c>
      <c r="C1345" s="66" t="s">
        <v>14</v>
      </c>
      <c r="D1345" s="94" t="s">
        <v>1244</v>
      </c>
      <c r="E1345" s="15" t="s">
        <v>1245</v>
      </c>
      <c r="F1345" s="15" t="s">
        <v>1246</v>
      </c>
      <c r="G1345" s="15"/>
      <c r="H1345" s="15" t="s">
        <v>33</v>
      </c>
      <c r="I1345" s="69">
        <v>0</v>
      </c>
      <c r="J1345" s="70">
        <v>470000000</v>
      </c>
      <c r="K1345" s="71" t="s">
        <v>31</v>
      </c>
      <c r="L1345" s="95" t="s">
        <v>1080</v>
      </c>
      <c r="M1345" s="3" t="s">
        <v>40</v>
      </c>
      <c r="N1345" s="72" t="s">
        <v>74</v>
      </c>
      <c r="O1345" s="64" t="s">
        <v>38</v>
      </c>
      <c r="P1345" s="15" t="s">
        <v>37</v>
      </c>
      <c r="Q1345" s="73" t="s">
        <v>143</v>
      </c>
      <c r="R1345" s="15" t="s">
        <v>144</v>
      </c>
      <c r="S1345" s="170">
        <v>15</v>
      </c>
      <c r="T1345" s="95">
        <v>58928.56</v>
      </c>
      <c r="U1345" s="290">
        <f t="shared" si="55"/>
        <v>883928.3999999999</v>
      </c>
      <c r="V1345" s="290">
        <f t="shared" si="53"/>
        <v>989999.808</v>
      </c>
      <c r="W1345" s="67" t="s">
        <v>75</v>
      </c>
      <c r="X1345" s="10" t="s">
        <v>32</v>
      </c>
      <c r="Y1345" s="67" t="s">
        <v>76</v>
      </c>
    </row>
    <row r="1346" spans="2:25" ht="63.75">
      <c r="B1346" s="67" t="s">
        <v>1256</v>
      </c>
      <c r="C1346" s="66" t="s">
        <v>14</v>
      </c>
      <c r="D1346" s="73" t="s">
        <v>1257</v>
      </c>
      <c r="E1346" s="15" t="s">
        <v>1258</v>
      </c>
      <c r="F1346" s="15" t="s">
        <v>1259</v>
      </c>
      <c r="G1346" s="67"/>
      <c r="H1346" s="15" t="s">
        <v>30</v>
      </c>
      <c r="I1346" s="69">
        <v>0</v>
      </c>
      <c r="J1346" s="70">
        <v>470000000</v>
      </c>
      <c r="K1346" s="71" t="s">
        <v>31</v>
      </c>
      <c r="L1346" s="95" t="s">
        <v>250</v>
      </c>
      <c r="M1346" s="3" t="s">
        <v>40</v>
      </c>
      <c r="N1346" s="72" t="s">
        <v>74</v>
      </c>
      <c r="O1346" s="64" t="s">
        <v>1131</v>
      </c>
      <c r="P1346" s="15" t="s">
        <v>37</v>
      </c>
      <c r="Q1346" s="73" t="s">
        <v>1015</v>
      </c>
      <c r="R1346" s="15" t="s">
        <v>1016</v>
      </c>
      <c r="S1346" s="83">
        <v>170</v>
      </c>
      <c r="T1346" s="95">
        <v>22000</v>
      </c>
      <c r="U1346" s="290">
        <f t="shared" si="55"/>
        <v>3740000</v>
      </c>
      <c r="V1346" s="290">
        <f t="shared" si="53"/>
        <v>4188800.0000000005</v>
      </c>
      <c r="W1346" s="67" t="s">
        <v>75</v>
      </c>
      <c r="X1346" s="10" t="s">
        <v>32</v>
      </c>
      <c r="Y1346" s="67" t="s">
        <v>76</v>
      </c>
    </row>
    <row r="1347" spans="2:25" ht="63.75">
      <c r="B1347" s="67" t="s">
        <v>1260</v>
      </c>
      <c r="C1347" s="66" t="s">
        <v>14</v>
      </c>
      <c r="D1347" s="73" t="s">
        <v>1261</v>
      </c>
      <c r="E1347" s="15" t="s">
        <v>1262</v>
      </c>
      <c r="F1347" s="15" t="s">
        <v>1263</v>
      </c>
      <c r="G1347" s="67"/>
      <c r="H1347" s="15" t="s">
        <v>33</v>
      </c>
      <c r="I1347" s="69">
        <v>1</v>
      </c>
      <c r="J1347" s="70">
        <v>470000000</v>
      </c>
      <c r="K1347" s="71" t="s">
        <v>31</v>
      </c>
      <c r="L1347" s="95" t="s">
        <v>250</v>
      </c>
      <c r="M1347" s="3" t="s">
        <v>40</v>
      </c>
      <c r="N1347" s="72" t="s">
        <v>74</v>
      </c>
      <c r="O1347" s="64" t="s">
        <v>38</v>
      </c>
      <c r="P1347" s="15" t="s">
        <v>37</v>
      </c>
      <c r="Q1347" s="73" t="s">
        <v>1015</v>
      </c>
      <c r="R1347" s="15" t="s">
        <v>1016</v>
      </c>
      <c r="S1347" s="83">
        <v>24</v>
      </c>
      <c r="T1347" s="95">
        <v>48717.95</v>
      </c>
      <c r="U1347" s="290">
        <f t="shared" si="55"/>
        <v>1169230.7999999998</v>
      </c>
      <c r="V1347" s="290">
        <f t="shared" si="53"/>
        <v>1309538.4959999998</v>
      </c>
      <c r="W1347" s="67" t="s">
        <v>75</v>
      </c>
      <c r="X1347" s="10" t="s">
        <v>32</v>
      </c>
      <c r="Y1347" s="67" t="s">
        <v>76</v>
      </c>
    </row>
    <row r="1348" spans="2:25" ht="63.75">
      <c r="B1348" s="67" t="s">
        <v>1336</v>
      </c>
      <c r="C1348" s="15" t="s">
        <v>34</v>
      </c>
      <c r="D1348" s="191" t="s">
        <v>1337</v>
      </c>
      <c r="E1348" s="191" t="s">
        <v>1338</v>
      </c>
      <c r="F1348" s="191" t="s">
        <v>1339</v>
      </c>
      <c r="G1348" s="183" t="s">
        <v>1340</v>
      </c>
      <c r="H1348" s="160" t="s">
        <v>33</v>
      </c>
      <c r="I1348" s="69">
        <v>0</v>
      </c>
      <c r="J1348" s="78">
        <v>470000000</v>
      </c>
      <c r="K1348" s="71" t="s">
        <v>31</v>
      </c>
      <c r="L1348" s="79" t="s">
        <v>42</v>
      </c>
      <c r="M1348" s="3" t="s">
        <v>40</v>
      </c>
      <c r="N1348" s="72" t="s">
        <v>74</v>
      </c>
      <c r="O1348" s="64" t="s">
        <v>38</v>
      </c>
      <c r="P1348" s="15" t="s">
        <v>37</v>
      </c>
      <c r="Q1348" s="73" t="s">
        <v>94</v>
      </c>
      <c r="R1348" s="15" t="s">
        <v>26</v>
      </c>
      <c r="S1348" s="208">
        <v>100</v>
      </c>
      <c r="T1348" s="181">
        <v>1408</v>
      </c>
      <c r="U1348" s="290">
        <f t="shared" si="55"/>
        <v>140800</v>
      </c>
      <c r="V1348" s="290">
        <f t="shared" si="53"/>
        <v>157696.00000000003</v>
      </c>
      <c r="W1348" s="67" t="s">
        <v>75</v>
      </c>
      <c r="X1348" s="10" t="s">
        <v>32</v>
      </c>
      <c r="Y1348" s="160" t="s">
        <v>76</v>
      </c>
    </row>
    <row r="1349" spans="2:25" ht="63.75">
      <c r="B1349" s="67" t="s">
        <v>1341</v>
      </c>
      <c r="C1349" s="15" t="s">
        <v>34</v>
      </c>
      <c r="D1349" s="191" t="s">
        <v>1337</v>
      </c>
      <c r="E1349" s="191" t="s">
        <v>1338</v>
      </c>
      <c r="F1349" s="191" t="s">
        <v>1339</v>
      </c>
      <c r="G1349" s="183" t="s">
        <v>1342</v>
      </c>
      <c r="H1349" s="160" t="s">
        <v>33</v>
      </c>
      <c r="I1349" s="69">
        <v>0</v>
      </c>
      <c r="J1349" s="78">
        <v>470000000</v>
      </c>
      <c r="K1349" s="71" t="s">
        <v>31</v>
      </c>
      <c r="L1349" s="79" t="s">
        <v>42</v>
      </c>
      <c r="M1349" s="3" t="s">
        <v>40</v>
      </c>
      <c r="N1349" s="72" t="s">
        <v>74</v>
      </c>
      <c r="O1349" s="64" t="s">
        <v>38</v>
      </c>
      <c r="P1349" s="15" t="s">
        <v>37</v>
      </c>
      <c r="Q1349" s="73" t="s">
        <v>94</v>
      </c>
      <c r="R1349" s="15" t="s">
        <v>26</v>
      </c>
      <c r="S1349" s="208">
        <v>100</v>
      </c>
      <c r="T1349" s="181">
        <v>2068</v>
      </c>
      <c r="U1349" s="290">
        <f t="shared" si="55"/>
        <v>206800</v>
      </c>
      <c r="V1349" s="290">
        <f t="shared" si="53"/>
        <v>231616.00000000003</v>
      </c>
      <c r="W1349" s="67" t="s">
        <v>75</v>
      </c>
      <c r="X1349" s="10" t="s">
        <v>32</v>
      </c>
      <c r="Y1349" s="160" t="s">
        <v>76</v>
      </c>
    </row>
    <row r="1350" spans="2:25" ht="63.75">
      <c r="B1350" s="67" t="s">
        <v>1343</v>
      </c>
      <c r="C1350" s="15" t="s">
        <v>34</v>
      </c>
      <c r="D1350" s="191" t="s">
        <v>1337</v>
      </c>
      <c r="E1350" s="191" t="s">
        <v>1338</v>
      </c>
      <c r="F1350" s="191" t="s">
        <v>1339</v>
      </c>
      <c r="G1350" s="183" t="s">
        <v>1344</v>
      </c>
      <c r="H1350" s="160" t="s">
        <v>33</v>
      </c>
      <c r="I1350" s="69">
        <v>0</v>
      </c>
      <c r="J1350" s="78">
        <v>470000000</v>
      </c>
      <c r="K1350" s="71" t="s">
        <v>31</v>
      </c>
      <c r="L1350" s="79" t="s">
        <v>42</v>
      </c>
      <c r="M1350" s="3" t="s">
        <v>40</v>
      </c>
      <c r="N1350" s="72" t="s">
        <v>74</v>
      </c>
      <c r="O1350" s="64" t="s">
        <v>38</v>
      </c>
      <c r="P1350" s="15" t="s">
        <v>37</v>
      </c>
      <c r="Q1350" s="73" t="s">
        <v>94</v>
      </c>
      <c r="R1350" s="15" t="s">
        <v>26</v>
      </c>
      <c r="S1350" s="208">
        <v>100</v>
      </c>
      <c r="T1350" s="181">
        <v>2068</v>
      </c>
      <c r="U1350" s="290">
        <f t="shared" si="55"/>
        <v>206800</v>
      </c>
      <c r="V1350" s="290">
        <f t="shared" si="53"/>
        <v>231616.00000000003</v>
      </c>
      <c r="W1350" s="67" t="s">
        <v>75</v>
      </c>
      <c r="X1350" s="10" t="s">
        <v>32</v>
      </c>
      <c r="Y1350" s="160" t="s">
        <v>76</v>
      </c>
    </row>
    <row r="1351" spans="2:25" ht="63.75">
      <c r="B1351" s="67" t="s">
        <v>1357</v>
      </c>
      <c r="C1351" s="15" t="s">
        <v>34</v>
      </c>
      <c r="D1351" s="164" t="s">
        <v>1358</v>
      </c>
      <c r="E1351" s="207" t="s">
        <v>1359</v>
      </c>
      <c r="F1351" s="67" t="s">
        <v>1360</v>
      </c>
      <c r="G1351" s="67"/>
      <c r="H1351" s="160" t="s">
        <v>33</v>
      </c>
      <c r="I1351" s="69">
        <v>0</v>
      </c>
      <c r="J1351" s="78">
        <v>470000000</v>
      </c>
      <c r="K1351" s="71" t="s">
        <v>31</v>
      </c>
      <c r="L1351" s="79" t="s">
        <v>42</v>
      </c>
      <c r="M1351" s="3" t="s">
        <v>40</v>
      </c>
      <c r="N1351" s="72" t="s">
        <v>74</v>
      </c>
      <c r="O1351" s="64" t="s">
        <v>38</v>
      </c>
      <c r="P1351" s="15" t="s">
        <v>37</v>
      </c>
      <c r="Q1351" s="73" t="s">
        <v>94</v>
      </c>
      <c r="R1351" s="184" t="s">
        <v>890</v>
      </c>
      <c r="S1351" s="67">
        <v>50</v>
      </c>
      <c r="T1351" s="85">
        <v>435</v>
      </c>
      <c r="U1351" s="290">
        <f t="shared" si="55"/>
        <v>21750</v>
      </c>
      <c r="V1351" s="290">
        <f t="shared" si="53"/>
        <v>24360.000000000004</v>
      </c>
      <c r="W1351" s="67" t="s">
        <v>75</v>
      </c>
      <c r="X1351" s="10" t="s">
        <v>32</v>
      </c>
      <c r="Y1351" s="160" t="s">
        <v>76</v>
      </c>
    </row>
    <row r="1352" spans="2:25" ht="63.75">
      <c r="B1352" s="67" t="s">
        <v>1361</v>
      </c>
      <c r="C1352" s="15" t="s">
        <v>34</v>
      </c>
      <c r="D1352" s="164" t="s">
        <v>1358</v>
      </c>
      <c r="E1352" s="207" t="s">
        <v>1359</v>
      </c>
      <c r="F1352" s="67" t="s">
        <v>1362</v>
      </c>
      <c r="G1352" s="67"/>
      <c r="H1352" s="160" t="s">
        <v>33</v>
      </c>
      <c r="I1352" s="69">
        <v>0</v>
      </c>
      <c r="J1352" s="78">
        <v>470000000</v>
      </c>
      <c r="K1352" s="71" t="s">
        <v>31</v>
      </c>
      <c r="L1352" s="79" t="s">
        <v>42</v>
      </c>
      <c r="M1352" s="3" t="s">
        <v>40</v>
      </c>
      <c r="N1352" s="72" t="s">
        <v>74</v>
      </c>
      <c r="O1352" s="64" t="s">
        <v>38</v>
      </c>
      <c r="P1352" s="15" t="s">
        <v>37</v>
      </c>
      <c r="Q1352" s="73" t="s">
        <v>94</v>
      </c>
      <c r="R1352" s="184" t="s">
        <v>890</v>
      </c>
      <c r="S1352" s="67">
        <v>50</v>
      </c>
      <c r="T1352" s="85">
        <v>182</v>
      </c>
      <c r="U1352" s="290">
        <f t="shared" si="55"/>
        <v>9100</v>
      </c>
      <c r="V1352" s="290">
        <f t="shared" si="53"/>
        <v>10192.000000000002</v>
      </c>
      <c r="W1352" s="67" t="s">
        <v>75</v>
      </c>
      <c r="X1352" s="10" t="s">
        <v>32</v>
      </c>
      <c r="Y1352" s="160" t="s">
        <v>76</v>
      </c>
    </row>
    <row r="1353" spans="2:25" ht="63.75">
      <c r="B1353" s="67" t="s">
        <v>1363</v>
      </c>
      <c r="C1353" s="15" t="s">
        <v>34</v>
      </c>
      <c r="D1353" s="182" t="s">
        <v>99</v>
      </c>
      <c r="E1353" s="179" t="s">
        <v>100</v>
      </c>
      <c r="F1353" s="182" t="s">
        <v>101</v>
      </c>
      <c r="G1353" s="15" t="s">
        <v>1364</v>
      </c>
      <c r="H1353" s="160" t="s">
        <v>33</v>
      </c>
      <c r="I1353" s="69">
        <v>0</v>
      </c>
      <c r="J1353" s="78">
        <v>470000000</v>
      </c>
      <c r="K1353" s="71" t="s">
        <v>31</v>
      </c>
      <c r="L1353" s="79" t="s">
        <v>98</v>
      </c>
      <c r="M1353" s="3" t="s">
        <v>40</v>
      </c>
      <c r="N1353" s="72" t="s">
        <v>74</v>
      </c>
      <c r="O1353" s="64" t="s">
        <v>38</v>
      </c>
      <c r="P1353" s="15" t="s">
        <v>37</v>
      </c>
      <c r="Q1353" s="73" t="s">
        <v>94</v>
      </c>
      <c r="R1353" s="15" t="s">
        <v>26</v>
      </c>
      <c r="S1353" s="83">
        <v>4</v>
      </c>
      <c r="T1353" s="181">
        <v>2260</v>
      </c>
      <c r="U1353" s="290">
        <f>S1353*T1353</f>
        <v>9040</v>
      </c>
      <c r="V1353" s="290">
        <f t="shared" si="53"/>
        <v>10124.800000000001</v>
      </c>
      <c r="W1353" s="67" t="s">
        <v>75</v>
      </c>
      <c r="X1353" s="10" t="s">
        <v>32</v>
      </c>
      <c r="Y1353" s="160" t="s">
        <v>76</v>
      </c>
    </row>
    <row r="1354" spans="2:25" ht="63.75">
      <c r="B1354" s="67" t="s">
        <v>1365</v>
      </c>
      <c r="C1354" s="15" t="s">
        <v>34</v>
      </c>
      <c r="D1354" s="182" t="s">
        <v>99</v>
      </c>
      <c r="E1354" s="179" t="s">
        <v>100</v>
      </c>
      <c r="F1354" s="182" t="s">
        <v>101</v>
      </c>
      <c r="G1354" s="15" t="s">
        <v>1366</v>
      </c>
      <c r="H1354" s="160" t="s">
        <v>33</v>
      </c>
      <c r="I1354" s="69">
        <v>0</v>
      </c>
      <c r="J1354" s="78">
        <v>470000000</v>
      </c>
      <c r="K1354" s="71" t="s">
        <v>31</v>
      </c>
      <c r="L1354" s="79" t="s">
        <v>98</v>
      </c>
      <c r="M1354" s="3" t="s">
        <v>40</v>
      </c>
      <c r="N1354" s="72" t="s">
        <v>74</v>
      </c>
      <c r="O1354" s="64" t="s">
        <v>38</v>
      </c>
      <c r="P1354" s="15" t="s">
        <v>37</v>
      </c>
      <c r="Q1354" s="73" t="s">
        <v>94</v>
      </c>
      <c r="R1354" s="15" t="s">
        <v>26</v>
      </c>
      <c r="S1354" s="83">
        <v>4</v>
      </c>
      <c r="T1354" s="181">
        <v>2260</v>
      </c>
      <c r="U1354" s="290">
        <f>S1354*T1354</f>
        <v>9040</v>
      </c>
      <c r="V1354" s="290">
        <f t="shared" si="53"/>
        <v>10124.800000000001</v>
      </c>
      <c r="W1354" s="67" t="s">
        <v>75</v>
      </c>
      <c r="X1354" s="10" t="s">
        <v>32</v>
      </c>
      <c r="Y1354" s="160" t="s">
        <v>76</v>
      </c>
    </row>
    <row r="1355" spans="2:25" ht="63.75">
      <c r="B1355" s="67" t="s">
        <v>1367</v>
      </c>
      <c r="C1355" s="15" t="s">
        <v>34</v>
      </c>
      <c r="D1355" s="185" t="s">
        <v>1368</v>
      </c>
      <c r="E1355" s="186" t="s">
        <v>1369</v>
      </c>
      <c r="F1355" s="186" t="s">
        <v>1370</v>
      </c>
      <c r="G1355" s="67" t="s">
        <v>1371</v>
      </c>
      <c r="H1355" s="160" t="s">
        <v>33</v>
      </c>
      <c r="I1355" s="69">
        <v>0</v>
      </c>
      <c r="J1355" s="78">
        <v>470000000</v>
      </c>
      <c r="K1355" s="71" t="s">
        <v>31</v>
      </c>
      <c r="L1355" s="79" t="s">
        <v>98</v>
      </c>
      <c r="M1355" s="3" t="s">
        <v>40</v>
      </c>
      <c r="N1355" s="72" t="s">
        <v>74</v>
      </c>
      <c r="O1355" s="64" t="s">
        <v>38</v>
      </c>
      <c r="P1355" s="15" t="s">
        <v>37</v>
      </c>
      <c r="Q1355" s="73" t="s">
        <v>124</v>
      </c>
      <c r="R1355" s="15" t="s">
        <v>239</v>
      </c>
      <c r="S1355" s="83">
        <v>8</v>
      </c>
      <c r="T1355" s="181">
        <v>28450</v>
      </c>
      <c r="U1355" s="290">
        <f>S1355*T1355</f>
        <v>227600</v>
      </c>
      <c r="V1355" s="290">
        <f t="shared" si="53"/>
        <v>254912.00000000003</v>
      </c>
      <c r="W1355" s="67" t="s">
        <v>75</v>
      </c>
      <c r="X1355" s="10" t="s">
        <v>32</v>
      </c>
      <c r="Y1355" s="160" t="s">
        <v>76</v>
      </c>
    </row>
    <row r="1356" spans="2:25" ht="63.75">
      <c r="B1356" s="67" t="s">
        <v>1380</v>
      </c>
      <c r="C1356" s="15" t="s">
        <v>34</v>
      </c>
      <c r="D1356" s="288" t="s">
        <v>1381</v>
      </c>
      <c r="E1356" s="173" t="s">
        <v>1382</v>
      </c>
      <c r="F1356" s="173" t="s">
        <v>1383</v>
      </c>
      <c r="G1356" s="67" t="s">
        <v>1384</v>
      </c>
      <c r="H1356" s="160" t="s">
        <v>33</v>
      </c>
      <c r="I1356" s="69">
        <v>0</v>
      </c>
      <c r="J1356" s="78">
        <v>470000000</v>
      </c>
      <c r="K1356" s="71" t="s">
        <v>31</v>
      </c>
      <c r="L1356" s="79" t="s">
        <v>42</v>
      </c>
      <c r="M1356" s="3" t="s">
        <v>40</v>
      </c>
      <c r="N1356" s="72" t="s">
        <v>74</v>
      </c>
      <c r="O1356" s="64" t="s">
        <v>38</v>
      </c>
      <c r="P1356" s="15" t="s">
        <v>37</v>
      </c>
      <c r="Q1356" s="73" t="s">
        <v>143</v>
      </c>
      <c r="R1356" s="15" t="s">
        <v>144</v>
      </c>
      <c r="S1356" s="170">
        <v>1.6</v>
      </c>
      <c r="T1356" s="181">
        <v>231200</v>
      </c>
      <c r="U1356" s="290">
        <f>S1356*T1356</f>
        <v>369920</v>
      </c>
      <c r="V1356" s="290">
        <f t="shared" si="53"/>
        <v>414310.4</v>
      </c>
      <c r="W1356" s="67" t="s">
        <v>75</v>
      </c>
      <c r="X1356" s="10" t="s">
        <v>32</v>
      </c>
      <c r="Y1356" s="160" t="s">
        <v>76</v>
      </c>
    </row>
    <row r="1357" spans="2:25" ht="63.75">
      <c r="B1357" s="67" t="s">
        <v>218</v>
      </c>
      <c r="C1357" s="15" t="s">
        <v>34</v>
      </c>
      <c r="D1357" s="236" t="s">
        <v>219</v>
      </c>
      <c r="E1357" s="332" t="s">
        <v>195</v>
      </c>
      <c r="F1357" s="76" t="s">
        <v>220</v>
      </c>
      <c r="G1357" s="117"/>
      <c r="H1357" s="239" t="s">
        <v>33</v>
      </c>
      <c r="I1357" s="118">
        <v>0</v>
      </c>
      <c r="J1357" s="78">
        <v>470000000</v>
      </c>
      <c r="K1357" s="71" t="s">
        <v>31</v>
      </c>
      <c r="L1357" s="119" t="s">
        <v>197</v>
      </c>
      <c r="M1357" s="98" t="s">
        <v>198</v>
      </c>
      <c r="N1357" s="72" t="s">
        <v>74</v>
      </c>
      <c r="O1357" s="240" t="s">
        <v>93</v>
      </c>
      <c r="P1357" s="15" t="s">
        <v>37</v>
      </c>
      <c r="Q1357" s="73" t="s">
        <v>94</v>
      </c>
      <c r="R1357" s="15" t="s">
        <v>26</v>
      </c>
      <c r="S1357" s="67">
        <v>10</v>
      </c>
      <c r="T1357" s="67">
        <v>1054.32</v>
      </c>
      <c r="U1357" s="290">
        <f aca="true" t="shared" si="56" ref="U1357:U1376">S1357*T1357</f>
        <v>10543.199999999999</v>
      </c>
      <c r="V1357" s="290">
        <f t="shared" si="53"/>
        <v>11808.384</v>
      </c>
      <c r="W1357" s="67" t="s">
        <v>75</v>
      </c>
      <c r="X1357" s="10" t="s">
        <v>32</v>
      </c>
      <c r="Y1357" s="117" t="s">
        <v>76</v>
      </c>
    </row>
    <row r="1358" spans="2:25" ht="63.75">
      <c r="B1358" s="67" t="s">
        <v>215</v>
      </c>
      <c r="C1358" s="15" t="s">
        <v>34</v>
      </c>
      <c r="D1358" s="236" t="s">
        <v>216</v>
      </c>
      <c r="E1358" s="332" t="s">
        <v>201</v>
      </c>
      <c r="F1358" s="76" t="s">
        <v>217</v>
      </c>
      <c r="G1358" s="117"/>
      <c r="H1358" s="239" t="s">
        <v>33</v>
      </c>
      <c r="I1358" s="118">
        <v>0</v>
      </c>
      <c r="J1358" s="78">
        <v>470000000</v>
      </c>
      <c r="K1358" s="71" t="s">
        <v>31</v>
      </c>
      <c r="L1358" s="119" t="s">
        <v>197</v>
      </c>
      <c r="M1358" s="98" t="s">
        <v>198</v>
      </c>
      <c r="N1358" s="72" t="s">
        <v>74</v>
      </c>
      <c r="O1358" s="240" t="s">
        <v>93</v>
      </c>
      <c r="P1358" s="15" t="s">
        <v>37</v>
      </c>
      <c r="Q1358" s="73" t="s">
        <v>94</v>
      </c>
      <c r="R1358" s="15" t="s">
        <v>26</v>
      </c>
      <c r="S1358" s="67">
        <v>10</v>
      </c>
      <c r="T1358" s="67">
        <v>789.12</v>
      </c>
      <c r="U1358" s="290">
        <f t="shared" si="56"/>
        <v>7891.2</v>
      </c>
      <c r="V1358" s="290">
        <f t="shared" si="53"/>
        <v>8838.144</v>
      </c>
      <c r="W1358" s="67" t="s">
        <v>75</v>
      </c>
      <c r="X1358" s="10" t="s">
        <v>32</v>
      </c>
      <c r="Y1358" s="117" t="s">
        <v>76</v>
      </c>
    </row>
    <row r="1359" spans="2:25" ht="63.75">
      <c r="B1359" s="67" t="s">
        <v>193</v>
      </c>
      <c r="C1359" s="15" t="s">
        <v>34</v>
      </c>
      <c r="D1359" s="236" t="s">
        <v>194</v>
      </c>
      <c r="E1359" s="332" t="s">
        <v>195</v>
      </c>
      <c r="F1359" s="76" t="s">
        <v>196</v>
      </c>
      <c r="G1359" s="117"/>
      <c r="H1359" s="239" t="s">
        <v>33</v>
      </c>
      <c r="I1359" s="118">
        <v>0</v>
      </c>
      <c r="J1359" s="78">
        <v>470000000</v>
      </c>
      <c r="K1359" s="71" t="s">
        <v>31</v>
      </c>
      <c r="L1359" s="119" t="s">
        <v>197</v>
      </c>
      <c r="M1359" s="98" t="s">
        <v>198</v>
      </c>
      <c r="N1359" s="72" t="s">
        <v>74</v>
      </c>
      <c r="O1359" s="240" t="s">
        <v>93</v>
      </c>
      <c r="P1359" s="15" t="s">
        <v>37</v>
      </c>
      <c r="Q1359" s="73" t="s">
        <v>94</v>
      </c>
      <c r="R1359" s="15" t="s">
        <v>26</v>
      </c>
      <c r="S1359" s="15">
        <v>10</v>
      </c>
      <c r="T1359" s="15">
        <v>694.0799999999999</v>
      </c>
      <c r="U1359" s="290">
        <f t="shared" si="56"/>
        <v>6940.799999999999</v>
      </c>
      <c r="V1359" s="290">
        <f t="shared" si="53"/>
        <v>7773.696</v>
      </c>
      <c r="W1359" s="67" t="s">
        <v>75</v>
      </c>
      <c r="X1359" s="10" t="s">
        <v>32</v>
      </c>
      <c r="Y1359" s="117" t="s">
        <v>76</v>
      </c>
    </row>
    <row r="1360" spans="2:25" ht="63.75">
      <c r="B1360" s="67" t="s">
        <v>199</v>
      </c>
      <c r="C1360" s="15" t="s">
        <v>34</v>
      </c>
      <c r="D1360" s="236" t="s">
        <v>200</v>
      </c>
      <c r="E1360" s="332" t="s">
        <v>201</v>
      </c>
      <c r="F1360" s="76" t="s">
        <v>202</v>
      </c>
      <c r="G1360" s="117"/>
      <c r="H1360" s="239" t="s">
        <v>33</v>
      </c>
      <c r="I1360" s="118">
        <v>0</v>
      </c>
      <c r="J1360" s="78">
        <v>470000000</v>
      </c>
      <c r="K1360" s="71" t="s">
        <v>31</v>
      </c>
      <c r="L1360" s="119" t="s">
        <v>197</v>
      </c>
      <c r="M1360" s="98" t="s">
        <v>198</v>
      </c>
      <c r="N1360" s="72" t="s">
        <v>74</v>
      </c>
      <c r="O1360" s="240" t="s">
        <v>93</v>
      </c>
      <c r="P1360" s="15" t="s">
        <v>37</v>
      </c>
      <c r="Q1360" s="73" t="s">
        <v>94</v>
      </c>
      <c r="R1360" s="15" t="s">
        <v>26</v>
      </c>
      <c r="S1360" s="67">
        <v>10</v>
      </c>
      <c r="T1360" s="85">
        <v>544.32</v>
      </c>
      <c r="U1360" s="290">
        <f t="shared" si="56"/>
        <v>5443.200000000001</v>
      </c>
      <c r="V1360" s="290">
        <f t="shared" si="53"/>
        <v>6096.384000000002</v>
      </c>
      <c r="W1360" s="67" t="s">
        <v>75</v>
      </c>
      <c r="X1360" s="10" t="s">
        <v>32</v>
      </c>
      <c r="Y1360" s="117" t="s">
        <v>76</v>
      </c>
    </row>
    <row r="1361" spans="2:25" ht="63.75">
      <c r="B1361" s="67" t="s">
        <v>203</v>
      </c>
      <c r="C1361" s="15" t="s">
        <v>34</v>
      </c>
      <c r="D1361" s="236" t="s">
        <v>204</v>
      </c>
      <c r="E1361" s="332" t="s">
        <v>201</v>
      </c>
      <c r="F1361" s="76" t="s">
        <v>205</v>
      </c>
      <c r="G1361" s="117"/>
      <c r="H1361" s="239" t="s">
        <v>33</v>
      </c>
      <c r="I1361" s="118">
        <v>0</v>
      </c>
      <c r="J1361" s="78">
        <v>470000000</v>
      </c>
      <c r="K1361" s="71" t="s">
        <v>31</v>
      </c>
      <c r="L1361" s="119" t="s">
        <v>197</v>
      </c>
      <c r="M1361" s="98" t="s">
        <v>198</v>
      </c>
      <c r="N1361" s="72" t="s">
        <v>74</v>
      </c>
      <c r="O1361" s="240" t="s">
        <v>93</v>
      </c>
      <c r="P1361" s="15" t="s">
        <v>37</v>
      </c>
      <c r="Q1361" s="73" t="s">
        <v>94</v>
      </c>
      <c r="R1361" s="15" t="s">
        <v>26</v>
      </c>
      <c r="S1361" s="67">
        <v>20</v>
      </c>
      <c r="T1361" s="67">
        <v>1300.32</v>
      </c>
      <c r="U1361" s="290">
        <f t="shared" si="56"/>
        <v>26006.399999999998</v>
      </c>
      <c r="V1361" s="290">
        <f t="shared" si="53"/>
        <v>29127.168</v>
      </c>
      <c r="W1361" s="67" t="s">
        <v>75</v>
      </c>
      <c r="X1361" s="10" t="s">
        <v>32</v>
      </c>
      <c r="Y1361" s="117" t="s">
        <v>76</v>
      </c>
    </row>
    <row r="1362" spans="2:25" ht="63.75">
      <c r="B1362" s="67" t="s">
        <v>206</v>
      </c>
      <c r="C1362" s="15" t="s">
        <v>34</v>
      </c>
      <c r="D1362" s="236" t="s">
        <v>207</v>
      </c>
      <c r="E1362" s="76" t="s">
        <v>201</v>
      </c>
      <c r="F1362" s="76" t="s">
        <v>208</v>
      </c>
      <c r="G1362" s="117"/>
      <c r="H1362" s="239" t="s">
        <v>33</v>
      </c>
      <c r="I1362" s="118">
        <v>0</v>
      </c>
      <c r="J1362" s="78">
        <v>470000000</v>
      </c>
      <c r="K1362" s="71" t="s">
        <v>31</v>
      </c>
      <c r="L1362" s="119" t="s">
        <v>197</v>
      </c>
      <c r="M1362" s="98" t="s">
        <v>198</v>
      </c>
      <c r="N1362" s="72" t="s">
        <v>74</v>
      </c>
      <c r="O1362" s="240" t="s">
        <v>93</v>
      </c>
      <c r="P1362" s="15" t="s">
        <v>37</v>
      </c>
      <c r="Q1362" s="73" t="s">
        <v>94</v>
      </c>
      <c r="R1362" s="15" t="s">
        <v>26</v>
      </c>
      <c r="S1362" s="67">
        <v>15</v>
      </c>
      <c r="T1362" s="67">
        <v>1068</v>
      </c>
      <c r="U1362" s="290">
        <f t="shared" si="56"/>
        <v>16020</v>
      </c>
      <c r="V1362" s="290">
        <f t="shared" si="53"/>
        <v>17942.4</v>
      </c>
      <c r="W1362" s="67" t="s">
        <v>75</v>
      </c>
      <c r="X1362" s="10" t="s">
        <v>32</v>
      </c>
      <c r="Y1362" s="117" t="s">
        <v>76</v>
      </c>
    </row>
    <row r="1363" spans="2:25" ht="63.75">
      <c r="B1363" s="67" t="s">
        <v>209</v>
      </c>
      <c r="C1363" s="15" t="s">
        <v>34</v>
      </c>
      <c r="D1363" s="236" t="s">
        <v>210</v>
      </c>
      <c r="E1363" s="76" t="s">
        <v>201</v>
      </c>
      <c r="F1363" s="76" t="s">
        <v>211</v>
      </c>
      <c r="G1363" s="117"/>
      <c r="H1363" s="239" t="s">
        <v>33</v>
      </c>
      <c r="I1363" s="118">
        <v>0</v>
      </c>
      <c r="J1363" s="78">
        <v>470000000</v>
      </c>
      <c r="K1363" s="71" t="s">
        <v>31</v>
      </c>
      <c r="L1363" s="119" t="s">
        <v>197</v>
      </c>
      <c r="M1363" s="98" t="s">
        <v>198</v>
      </c>
      <c r="N1363" s="72" t="s">
        <v>74</v>
      </c>
      <c r="O1363" s="240" t="s">
        <v>93</v>
      </c>
      <c r="P1363" s="15" t="s">
        <v>37</v>
      </c>
      <c r="Q1363" s="73" t="s">
        <v>94</v>
      </c>
      <c r="R1363" s="15" t="s">
        <v>26</v>
      </c>
      <c r="S1363" s="67">
        <v>15</v>
      </c>
      <c r="T1363" s="67">
        <v>1068</v>
      </c>
      <c r="U1363" s="290">
        <f t="shared" si="56"/>
        <v>16020</v>
      </c>
      <c r="V1363" s="290">
        <f t="shared" si="53"/>
        <v>17942.4</v>
      </c>
      <c r="W1363" s="67" t="s">
        <v>75</v>
      </c>
      <c r="X1363" s="10" t="s">
        <v>32</v>
      </c>
      <c r="Y1363" s="117" t="s">
        <v>76</v>
      </c>
    </row>
    <row r="1364" spans="2:25" ht="63.75">
      <c r="B1364" s="67" t="s">
        <v>221</v>
      </c>
      <c r="C1364" s="15" t="s">
        <v>34</v>
      </c>
      <c r="D1364" s="122" t="s">
        <v>222</v>
      </c>
      <c r="E1364" s="235" t="s">
        <v>223</v>
      </c>
      <c r="F1364" s="76" t="s">
        <v>224</v>
      </c>
      <c r="G1364" s="117"/>
      <c r="H1364" s="8" t="s">
        <v>30</v>
      </c>
      <c r="I1364" s="118">
        <v>0.5</v>
      </c>
      <c r="J1364" s="78">
        <v>470000000</v>
      </c>
      <c r="K1364" s="71" t="s">
        <v>31</v>
      </c>
      <c r="L1364" s="119" t="s">
        <v>197</v>
      </c>
      <c r="M1364" s="98" t="s">
        <v>198</v>
      </c>
      <c r="N1364" s="72" t="s">
        <v>74</v>
      </c>
      <c r="O1364" s="123" t="s">
        <v>93</v>
      </c>
      <c r="P1364" s="15" t="s">
        <v>37</v>
      </c>
      <c r="Q1364" s="73" t="s">
        <v>143</v>
      </c>
      <c r="R1364" s="15" t="s">
        <v>144</v>
      </c>
      <c r="S1364" s="6">
        <v>0.1</v>
      </c>
      <c r="T1364" s="96">
        <v>4440000</v>
      </c>
      <c r="U1364" s="290">
        <f t="shared" si="56"/>
        <v>444000</v>
      </c>
      <c r="V1364" s="290">
        <f>U1364*1.12</f>
        <v>497280.00000000006</v>
      </c>
      <c r="W1364" s="67" t="s">
        <v>142</v>
      </c>
      <c r="X1364" s="10" t="s">
        <v>32</v>
      </c>
      <c r="Y1364" s="117" t="s">
        <v>76</v>
      </c>
    </row>
    <row r="1365" spans="2:25" ht="63.75">
      <c r="B1365" s="67" t="s">
        <v>225</v>
      </c>
      <c r="C1365" s="15" t="s">
        <v>34</v>
      </c>
      <c r="D1365" s="236" t="s">
        <v>226</v>
      </c>
      <c r="E1365" s="235" t="s">
        <v>227</v>
      </c>
      <c r="F1365" s="76" t="s">
        <v>228</v>
      </c>
      <c r="G1365" s="117"/>
      <c r="H1365" s="8" t="s">
        <v>33</v>
      </c>
      <c r="I1365" s="118">
        <v>0</v>
      </c>
      <c r="J1365" s="78">
        <v>470000000</v>
      </c>
      <c r="K1365" s="71" t="s">
        <v>31</v>
      </c>
      <c r="L1365" s="119" t="s">
        <v>197</v>
      </c>
      <c r="M1365" s="98" t="s">
        <v>198</v>
      </c>
      <c r="N1365" s="72" t="s">
        <v>74</v>
      </c>
      <c r="O1365" s="123" t="s">
        <v>229</v>
      </c>
      <c r="P1365" s="15" t="s">
        <v>37</v>
      </c>
      <c r="Q1365" s="73" t="s">
        <v>159</v>
      </c>
      <c r="R1365" s="68" t="s">
        <v>160</v>
      </c>
      <c r="S1365" s="6">
        <v>100</v>
      </c>
      <c r="T1365" s="241">
        <v>1902</v>
      </c>
      <c r="U1365" s="290">
        <f t="shared" si="56"/>
        <v>190200</v>
      </c>
      <c r="V1365" s="290">
        <f aca="true" t="shared" si="57" ref="V1365:V1376">U1365*1.12</f>
        <v>213024.00000000003</v>
      </c>
      <c r="W1365" s="67" t="s">
        <v>75</v>
      </c>
      <c r="X1365" s="10" t="s">
        <v>32</v>
      </c>
      <c r="Y1365" s="117" t="s">
        <v>76</v>
      </c>
    </row>
    <row r="1366" spans="2:25" ht="63.75">
      <c r="B1366" s="67" t="s">
        <v>230</v>
      </c>
      <c r="C1366" s="15" t="s">
        <v>34</v>
      </c>
      <c r="D1366" s="236" t="s">
        <v>231</v>
      </c>
      <c r="E1366" s="235" t="s">
        <v>232</v>
      </c>
      <c r="F1366" s="76" t="s">
        <v>233</v>
      </c>
      <c r="G1366" s="117"/>
      <c r="H1366" s="8" t="s">
        <v>33</v>
      </c>
      <c r="I1366" s="118">
        <v>0</v>
      </c>
      <c r="J1366" s="78">
        <v>470000000</v>
      </c>
      <c r="K1366" s="71" t="s">
        <v>31</v>
      </c>
      <c r="L1366" s="119" t="s">
        <v>197</v>
      </c>
      <c r="M1366" s="98" t="s">
        <v>198</v>
      </c>
      <c r="N1366" s="72" t="s">
        <v>74</v>
      </c>
      <c r="O1366" s="123" t="s">
        <v>229</v>
      </c>
      <c r="P1366" s="15" t="s">
        <v>37</v>
      </c>
      <c r="Q1366" s="73" t="s">
        <v>159</v>
      </c>
      <c r="R1366" s="68" t="s">
        <v>160</v>
      </c>
      <c r="S1366" s="6">
        <v>40</v>
      </c>
      <c r="T1366" s="241">
        <v>1144.41</v>
      </c>
      <c r="U1366" s="290">
        <f t="shared" si="56"/>
        <v>45776.4</v>
      </c>
      <c r="V1366" s="290">
        <f t="shared" si="57"/>
        <v>51269.56800000001</v>
      </c>
      <c r="W1366" s="67" t="s">
        <v>75</v>
      </c>
      <c r="X1366" s="10" t="s">
        <v>32</v>
      </c>
      <c r="Y1366" s="117" t="s">
        <v>76</v>
      </c>
    </row>
    <row r="1367" spans="2:25" ht="63.75">
      <c r="B1367" s="67" t="s">
        <v>234</v>
      </c>
      <c r="C1367" s="15" t="s">
        <v>34</v>
      </c>
      <c r="D1367" s="122" t="s">
        <v>235</v>
      </c>
      <c r="E1367" s="122" t="s">
        <v>236</v>
      </c>
      <c r="F1367" s="245" t="s">
        <v>237</v>
      </c>
      <c r="G1367" s="117"/>
      <c r="H1367" s="8" t="s">
        <v>33</v>
      </c>
      <c r="I1367" s="118">
        <v>0</v>
      </c>
      <c r="J1367" s="78">
        <v>470000000</v>
      </c>
      <c r="K1367" s="71" t="s">
        <v>31</v>
      </c>
      <c r="L1367" s="119" t="s">
        <v>197</v>
      </c>
      <c r="M1367" s="98" t="s">
        <v>198</v>
      </c>
      <c r="N1367" s="72" t="s">
        <v>74</v>
      </c>
      <c r="O1367" s="123" t="s">
        <v>238</v>
      </c>
      <c r="P1367" s="15" t="s">
        <v>37</v>
      </c>
      <c r="Q1367" s="73" t="s">
        <v>124</v>
      </c>
      <c r="R1367" s="15" t="s">
        <v>239</v>
      </c>
      <c r="S1367" s="67">
        <v>5</v>
      </c>
      <c r="T1367" s="67">
        <v>6344.231999999999</v>
      </c>
      <c r="U1367" s="290">
        <f t="shared" si="56"/>
        <v>31721.159999999996</v>
      </c>
      <c r="V1367" s="290">
        <f t="shared" si="57"/>
        <v>35527.6992</v>
      </c>
      <c r="W1367" s="67" t="s">
        <v>75</v>
      </c>
      <c r="X1367" s="10" t="s">
        <v>32</v>
      </c>
      <c r="Y1367" s="117" t="s">
        <v>76</v>
      </c>
    </row>
    <row r="1368" spans="2:25" ht="76.5">
      <c r="B1368" s="67" t="s">
        <v>240</v>
      </c>
      <c r="C1368" s="15" t="s">
        <v>34</v>
      </c>
      <c r="D1368" s="122" t="s">
        <v>235</v>
      </c>
      <c r="E1368" s="122" t="s">
        <v>236</v>
      </c>
      <c r="F1368" s="245" t="s">
        <v>241</v>
      </c>
      <c r="G1368" s="117"/>
      <c r="H1368" s="8" t="s">
        <v>33</v>
      </c>
      <c r="I1368" s="118">
        <v>0</v>
      </c>
      <c r="J1368" s="78">
        <v>470000000</v>
      </c>
      <c r="K1368" s="71" t="s">
        <v>31</v>
      </c>
      <c r="L1368" s="119" t="s">
        <v>197</v>
      </c>
      <c r="M1368" s="98" t="s">
        <v>198</v>
      </c>
      <c r="N1368" s="72" t="s">
        <v>74</v>
      </c>
      <c r="O1368" s="123" t="s">
        <v>238</v>
      </c>
      <c r="P1368" s="15" t="s">
        <v>37</v>
      </c>
      <c r="Q1368" s="73" t="s">
        <v>94</v>
      </c>
      <c r="R1368" s="15" t="s">
        <v>26</v>
      </c>
      <c r="S1368" s="67">
        <v>5</v>
      </c>
      <c r="T1368" s="67">
        <v>4158.66</v>
      </c>
      <c r="U1368" s="290">
        <f t="shared" si="56"/>
        <v>20793.3</v>
      </c>
      <c r="V1368" s="290">
        <f t="shared" si="57"/>
        <v>23288.496000000003</v>
      </c>
      <c r="W1368" s="67" t="s">
        <v>75</v>
      </c>
      <c r="X1368" s="10" t="s">
        <v>32</v>
      </c>
      <c r="Y1368" s="117" t="s">
        <v>76</v>
      </c>
    </row>
    <row r="1369" spans="2:25" ht="63.75">
      <c r="B1369" s="67" t="s">
        <v>242</v>
      </c>
      <c r="C1369" s="15" t="s">
        <v>34</v>
      </c>
      <c r="D1369" s="122" t="s">
        <v>235</v>
      </c>
      <c r="E1369" s="122" t="s">
        <v>236</v>
      </c>
      <c r="F1369" s="245" t="s">
        <v>243</v>
      </c>
      <c r="G1369" s="117"/>
      <c r="H1369" s="8" t="s">
        <v>33</v>
      </c>
      <c r="I1369" s="118">
        <v>0</v>
      </c>
      <c r="J1369" s="78">
        <v>470000000</v>
      </c>
      <c r="K1369" s="71" t="s">
        <v>31</v>
      </c>
      <c r="L1369" s="119" t="s">
        <v>197</v>
      </c>
      <c r="M1369" s="98" t="s">
        <v>198</v>
      </c>
      <c r="N1369" s="72" t="s">
        <v>74</v>
      </c>
      <c r="O1369" s="123" t="s">
        <v>238</v>
      </c>
      <c r="P1369" s="15" t="s">
        <v>37</v>
      </c>
      <c r="Q1369" s="73" t="s">
        <v>94</v>
      </c>
      <c r="R1369" s="15" t="s">
        <v>26</v>
      </c>
      <c r="S1369" s="67">
        <v>5</v>
      </c>
      <c r="T1369" s="67">
        <v>1800</v>
      </c>
      <c r="U1369" s="290">
        <f t="shared" si="56"/>
        <v>9000</v>
      </c>
      <c r="V1369" s="290">
        <f t="shared" si="57"/>
        <v>10080.000000000002</v>
      </c>
      <c r="W1369" s="67" t="s">
        <v>75</v>
      </c>
      <c r="X1369" s="10" t="s">
        <v>32</v>
      </c>
      <c r="Y1369" s="117" t="s">
        <v>76</v>
      </c>
    </row>
    <row r="1370" spans="2:25" ht="63.75">
      <c r="B1370" s="67" t="s">
        <v>244</v>
      </c>
      <c r="C1370" s="15" t="s">
        <v>34</v>
      </c>
      <c r="D1370" s="122" t="s">
        <v>235</v>
      </c>
      <c r="E1370" s="122" t="s">
        <v>236</v>
      </c>
      <c r="F1370" s="245" t="s">
        <v>245</v>
      </c>
      <c r="G1370" s="117"/>
      <c r="H1370" s="8" t="s">
        <v>33</v>
      </c>
      <c r="I1370" s="118">
        <v>0</v>
      </c>
      <c r="J1370" s="78">
        <v>470000000</v>
      </c>
      <c r="K1370" s="71" t="s">
        <v>31</v>
      </c>
      <c r="L1370" s="119" t="s">
        <v>197</v>
      </c>
      <c r="M1370" s="98" t="s">
        <v>198</v>
      </c>
      <c r="N1370" s="72" t="s">
        <v>74</v>
      </c>
      <c r="O1370" s="123" t="s">
        <v>238</v>
      </c>
      <c r="P1370" s="15" t="s">
        <v>37</v>
      </c>
      <c r="Q1370" s="73" t="s">
        <v>94</v>
      </c>
      <c r="R1370" s="15" t="s">
        <v>26</v>
      </c>
      <c r="S1370" s="67">
        <v>5</v>
      </c>
      <c r="T1370" s="67">
        <v>3164.4</v>
      </c>
      <c r="U1370" s="290">
        <f t="shared" si="56"/>
        <v>15822</v>
      </c>
      <c r="V1370" s="290">
        <f t="shared" si="57"/>
        <v>17720.640000000003</v>
      </c>
      <c r="W1370" s="67" t="s">
        <v>75</v>
      </c>
      <c r="X1370" s="10" t="s">
        <v>32</v>
      </c>
      <c r="Y1370" s="117" t="s">
        <v>76</v>
      </c>
    </row>
    <row r="1371" spans="2:25" ht="63.75">
      <c r="B1371" s="67" t="s">
        <v>1807</v>
      </c>
      <c r="C1371" s="15" t="s">
        <v>34</v>
      </c>
      <c r="D1371" s="138"/>
      <c r="E1371" s="247" t="s">
        <v>1808</v>
      </c>
      <c r="F1371" s="247" t="s">
        <v>1809</v>
      </c>
      <c r="G1371" s="117"/>
      <c r="H1371" s="8" t="s">
        <v>33</v>
      </c>
      <c r="I1371" s="118">
        <v>0</v>
      </c>
      <c r="J1371" s="78">
        <v>470000000</v>
      </c>
      <c r="K1371" s="71" t="s">
        <v>31</v>
      </c>
      <c r="L1371" s="119" t="s">
        <v>197</v>
      </c>
      <c r="M1371" s="98" t="s">
        <v>39</v>
      </c>
      <c r="N1371" s="72" t="s">
        <v>74</v>
      </c>
      <c r="O1371" s="123" t="s">
        <v>1810</v>
      </c>
      <c r="P1371" s="15" t="s">
        <v>37</v>
      </c>
      <c r="Q1371" s="73" t="s">
        <v>94</v>
      </c>
      <c r="R1371" s="15" t="s">
        <v>26</v>
      </c>
      <c r="S1371" s="6">
        <v>4</v>
      </c>
      <c r="T1371" s="67">
        <v>37184.4</v>
      </c>
      <c r="U1371" s="290">
        <f t="shared" si="56"/>
        <v>148737.6</v>
      </c>
      <c r="V1371" s="290">
        <f t="shared" si="57"/>
        <v>166586.11200000002</v>
      </c>
      <c r="W1371" s="67" t="s">
        <v>75</v>
      </c>
      <c r="X1371" s="10" t="s">
        <v>32</v>
      </c>
      <c r="Y1371" s="117" t="s">
        <v>76</v>
      </c>
    </row>
    <row r="1372" spans="2:25" ht="63.75">
      <c r="B1372" s="67" t="s">
        <v>1446</v>
      </c>
      <c r="C1372" s="15" t="s">
        <v>34</v>
      </c>
      <c r="D1372" s="246" t="s">
        <v>1447</v>
      </c>
      <c r="E1372" s="278" t="s">
        <v>1448</v>
      </c>
      <c r="F1372" s="76" t="s">
        <v>1449</v>
      </c>
      <c r="G1372" s="117"/>
      <c r="H1372" s="8" t="s">
        <v>33</v>
      </c>
      <c r="I1372" s="118">
        <v>0</v>
      </c>
      <c r="J1372" s="78">
        <v>470000000</v>
      </c>
      <c r="K1372" s="71" t="s">
        <v>31</v>
      </c>
      <c r="L1372" s="119" t="s">
        <v>197</v>
      </c>
      <c r="M1372" s="98" t="s">
        <v>198</v>
      </c>
      <c r="N1372" s="72" t="s">
        <v>74</v>
      </c>
      <c r="O1372" s="123" t="s">
        <v>73</v>
      </c>
      <c r="P1372" s="15" t="s">
        <v>37</v>
      </c>
      <c r="Q1372" s="73" t="s">
        <v>94</v>
      </c>
      <c r="R1372" s="15" t="s">
        <v>26</v>
      </c>
      <c r="S1372" s="6">
        <v>5</v>
      </c>
      <c r="T1372" s="67">
        <v>26838.622800000005</v>
      </c>
      <c r="U1372" s="290">
        <f t="shared" si="56"/>
        <v>134193.11400000003</v>
      </c>
      <c r="V1372" s="290">
        <f t="shared" si="57"/>
        <v>150296.28768000004</v>
      </c>
      <c r="W1372" s="67" t="s">
        <v>75</v>
      </c>
      <c r="X1372" s="10" t="s">
        <v>32</v>
      </c>
      <c r="Y1372" s="117" t="s">
        <v>76</v>
      </c>
    </row>
    <row r="1373" spans="2:25" ht="63.75">
      <c r="B1373" s="67" t="s">
        <v>1811</v>
      </c>
      <c r="C1373" s="15" t="s">
        <v>34</v>
      </c>
      <c r="D1373" s="138"/>
      <c r="E1373" s="258" t="s">
        <v>1812</v>
      </c>
      <c r="F1373" s="249" t="s">
        <v>1813</v>
      </c>
      <c r="G1373" s="117"/>
      <c r="H1373" s="8" t="s">
        <v>30</v>
      </c>
      <c r="I1373" s="118">
        <v>0</v>
      </c>
      <c r="J1373" s="78">
        <v>470000000</v>
      </c>
      <c r="K1373" s="71" t="s">
        <v>31</v>
      </c>
      <c r="L1373" s="119" t="s">
        <v>197</v>
      </c>
      <c r="M1373" s="98" t="s">
        <v>39</v>
      </c>
      <c r="N1373" s="72" t="s">
        <v>74</v>
      </c>
      <c r="O1373" s="123" t="s">
        <v>1814</v>
      </c>
      <c r="P1373" s="15" t="s">
        <v>37</v>
      </c>
      <c r="Q1373" s="73" t="s">
        <v>94</v>
      </c>
      <c r="R1373" s="15" t="s">
        <v>26</v>
      </c>
      <c r="S1373" s="250">
        <v>1</v>
      </c>
      <c r="T1373" s="67">
        <v>22005.95</v>
      </c>
      <c r="U1373" s="290">
        <f t="shared" si="56"/>
        <v>22005.95</v>
      </c>
      <c r="V1373" s="290">
        <f t="shared" si="57"/>
        <v>24646.664000000004</v>
      </c>
      <c r="W1373" s="67" t="s">
        <v>75</v>
      </c>
      <c r="X1373" s="10" t="s">
        <v>32</v>
      </c>
      <c r="Y1373" s="117" t="s">
        <v>76</v>
      </c>
    </row>
    <row r="1374" spans="2:25" ht="63.75">
      <c r="B1374" s="67" t="s">
        <v>1815</v>
      </c>
      <c r="C1374" s="15" t="s">
        <v>34</v>
      </c>
      <c r="D1374" s="138"/>
      <c r="E1374" s="258" t="s">
        <v>1816</v>
      </c>
      <c r="F1374" s="249" t="s">
        <v>1817</v>
      </c>
      <c r="G1374" s="117"/>
      <c r="H1374" s="8" t="s">
        <v>30</v>
      </c>
      <c r="I1374" s="118">
        <v>0</v>
      </c>
      <c r="J1374" s="78">
        <v>470000000</v>
      </c>
      <c r="K1374" s="71" t="s">
        <v>31</v>
      </c>
      <c r="L1374" s="119" t="s">
        <v>197</v>
      </c>
      <c r="M1374" s="98" t="s">
        <v>39</v>
      </c>
      <c r="N1374" s="72" t="s">
        <v>74</v>
      </c>
      <c r="O1374" s="123" t="s">
        <v>1814</v>
      </c>
      <c r="P1374" s="15" t="s">
        <v>37</v>
      </c>
      <c r="Q1374" s="73" t="s">
        <v>94</v>
      </c>
      <c r="R1374" s="15" t="s">
        <v>26</v>
      </c>
      <c r="S1374" s="250">
        <v>1</v>
      </c>
      <c r="T1374" s="67">
        <v>20029.95</v>
      </c>
      <c r="U1374" s="290">
        <f t="shared" si="56"/>
        <v>20029.95</v>
      </c>
      <c r="V1374" s="290">
        <f t="shared" si="57"/>
        <v>22433.544</v>
      </c>
      <c r="W1374" s="67" t="s">
        <v>75</v>
      </c>
      <c r="X1374" s="10" t="s">
        <v>32</v>
      </c>
      <c r="Y1374" s="117" t="s">
        <v>76</v>
      </c>
    </row>
    <row r="1375" spans="2:25" ht="63.75">
      <c r="B1375" s="67" t="s">
        <v>1818</v>
      </c>
      <c r="C1375" s="15" t="s">
        <v>34</v>
      </c>
      <c r="D1375" s="138"/>
      <c r="E1375" s="261" t="s">
        <v>1819</v>
      </c>
      <c r="F1375" s="249" t="s">
        <v>1820</v>
      </c>
      <c r="G1375" s="117"/>
      <c r="H1375" s="8" t="s">
        <v>30</v>
      </c>
      <c r="I1375" s="118">
        <v>0</v>
      </c>
      <c r="J1375" s="78">
        <v>470000000</v>
      </c>
      <c r="K1375" s="71" t="s">
        <v>31</v>
      </c>
      <c r="L1375" s="119" t="s">
        <v>197</v>
      </c>
      <c r="M1375" s="98" t="s">
        <v>39</v>
      </c>
      <c r="N1375" s="72" t="s">
        <v>74</v>
      </c>
      <c r="O1375" s="123" t="s">
        <v>1814</v>
      </c>
      <c r="P1375" s="15" t="s">
        <v>37</v>
      </c>
      <c r="Q1375" s="73" t="s">
        <v>94</v>
      </c>
      <c r="R1375" s="15" t="s">
        <v>26</v>
      </c>
      <c r="S1375" s="261">
        <v>20</v>
      </c>
      <c r="T1375" s="146">
        <v>23574.0225</v>
      </c>
      <c r="U1375" s="290">
        <f t="shared" si="56"/>
        <v>471480.44999999995</v>
      </c>
      <c r="V1375" s="290">
        <f t="shared" si="57"/>
        <v>528058.104</v>
      </c>
      <c r="W1375" s="67" t="s">
        <v>75</v>
      </c>
      <c r="X1375" s="10" t="s">
        <v>32</v>
      </c>
      <c r="Y1375" s="117" t="s">
        <v>76</v>
      </c>
    </row>
    <row r="1376" spans="2:25" ht="51">
      <c r="B1376" s="65" t="s">
        <v>383</v>
      </c>
      <c r="C1376" s="2" t="s">
        <v>14</v>
      </c>
      <c r="D1376" s="333" t="s">
        <v>1882</v>
      </c>
      <c r="E1376" s="140" t="s">
        <v>384</v>
      </c>
      <c r="F1376" s="67" t="s">
        <v>385</v>
      </c>
      <c r="G1376" s="334"/>
      <c r="H1376" s="67" t="s">
        <v>30</v>
      </c>
      <c r="I1376" s="69">
        <v>0</v>
      </c>
      <c r="J1376" s="3">
        <v>470000000</v>
      </c>
      <c r="K1376" s="71" t="s">
        <v>31</v>
      </c>
      <c r="L1376" s="72" t="s">
        <v>378</v>
      </c>
      <c r="M1376" s="3" t="s">
        <v>40</v>
      </c>
      <c r="N1376" s="72" t="s">
        <v>74</v>
      </c>
      <c r="O1376" s="64" t="s">
        <v>38</v>
      </c>
      <c r="P1376" s="11" t="s">
        <v>44</v>
      </c>
      <c r="Q1376" s="76">
        <v>796</v>
      </c>
      <c r="R1376" s="98" t="s">
        <v>26</v>
      </c>
      <c r="S1376" s="141">
        <v>20</v>
      </c>
      <c r="T1376" s="124">
        <v>1700</v>
      </c>
      <c r="U1376" s="290">
        <f t="shared" si="56"/>
        <v>34000</v>
      </c>
      <c r="V1376" s="290">
        <f t="shared" si="57"/>
        <v>38080</v>
      </c>
      <c r="W1376" s="67" t="s">
        <v>75</v>
      </c>
      <c r="X1376" s="10" t="s">
        <v>32</v>
      </c>
      <c r="Y1376" s="65" t="s">
        <v>76</v>
      </c>
    </row>
    <row r="1377" spans="2:25" ht="51">
      <c r="B1377" s="65" t="s">
        <v>386</v>
      </c>
      <c r="C1377" s="2" t="s">
        <v>14</v>
      </c>
      <c r="D1377" s="122" t="s">
        <v>387</v>
      </c>
      <c r="E1377" s="140" t="s">
        <v>388</v>
      </c>
      <c r="F1377" s="67" t="s">
        <v>389</v>
      </c>
      <c r="G1377" s="67"/>
      <c r="H1377" s="67" t="s">
        <v>30</v>
      </c>
      <c r="I1377" s="69">
        <v>0</v>
      </c>
      <c r="J1377" s="3">
        <v>470000000</v>
      </c>
      <c r="K1377" s="71" t="s">
        <v>31</v>
      </c>
      <c r="L1377" s="72" t="s">
        <v>378</v>
      </c>
      <c r="M1377" s="3" t="s">
        <v>40</v>
      </c>
      <c r="N1377" s="72" t="s">
        <v>74</v>
      </c>
      <c r="O1377" s="64" t="s">
        <v>38</v>
      </c>
      <c r="P1377" s="11" t="s">
        <v>44</v>
      </c>
      <c r="Q1377" s="76">
        <v>796</v>
      </c>
      <c r="R1377" s="98" t="s">
        <v>26</v>
      </c>
      <c r="S1377" s="141">
        <v>2</v>
      </c>
      <c r="T1377" s="124">
        <v>11000</v>
      </c>
      <c r="U1377" s="290">
        <f aca="true" t="shared" si="58" ref="U1377:U1437">S1377*T1377</f>
        <v>22000</v>
      </c>
      <c r="V1377" s="290">
        <f aca="true" t="shared" si="59" ref="V1377:V1437">U1377*1.12</f>
        <v>24640.000000000004</v>
      </c>
      <c r="W1377" s="67" t="s">
        <v>75</v>
      </c>
      <c r="X1377" s="9" t="s">
        <v>32</v>
      </c>
      <c r="Y1377" s="65" t="s">
        <v>76</v>
      </c>
    </row>
    <row r="1378" spans="2:25" ht="51">
      <c r="B1378" s="65" t="s">
        <v>390</v>
      </c>
      <c r="C1378" s="2" t="s">
        <v>14</v>
      </c>
      <c r="D1378" s="122" t="s">
        <v>387</v>
      </c>
      <c r="E1378" s="140" t="s">
        <v>388</v>
      </c>
      <c r="F1378" s="67" t="s">
        <v>389</v>
      </c>
      <c r="G1378" s="67"/>
      <c r="H1378" s="67" t="s">
        <v>30</v>
      </c>
      <c r="I1378" s="69">
        <v>0</v>
      </c>
      <c r="J1378" s="3">
        <v>470000000</v>
      </c>
      <c r="K1378" s="71" t="s">
        <v>31</v>
      </c>
      <c r="L1378" s="72" t="s">
        <v>378</v>
      </c>
      <c r="M1378" s="3" t="s">
        <v>40</v>
      </c>
      <c r="N1378" s="72" t="s">
        <v>74</v>
      </c>
      <c r="O1378" s="64" t="s">
        <v>38</v>
      </c>
      <c r="P1378" s="11" t="s">
        <v>44</v>
      </c>
      <c r="Q1378" s="76">
        <v>796</v>
      </c>
      <c r="R1378" s="98" t="s">
        <v>26</v>
      </c>
      <c r="S1378" s="141">
        <v>2</v>
      </c>
      <c r="T1378" s="124">
        <v>30500</v>
      </c>
      <c r="U1378" s="290">
        <f t="shared" si="58"/>
        <v>61000</v>
      </c>
      <c r="V1378" s="290">
        <f t="shared" si="59"/>
        <v>68320</v>
      </c>
      <c r="W1378" s="67" t="s">
        <v>75</v>
      </c>
      <c r="X1378" s="9" t="s">
        <v>32</v>
      </c>
      <c r="Y1378" s="65" t="s">
        <v>76</v>
      </c>
    </row>
    <row r="1379" spans="2:25" ht="63.75">
      <c r="B1379" s="65" t="s">
        <v>699</v>
      </c>
      <c r="C1379" s="66" t="s">
        <v>14</v>
      </c>
      <c r="D1379" s="84" t="s">
        <v>689</v>
      </c>
      <c r="E1379" s="335" t="s">
        <v>690</v>
      </c>
      <c r="F1379" s="213" t="s">
        <v>700</v>
      </c>
      <c r="G1379" s="15" t="s">
        <v>701</v>
      </c>
      <c r="H1379" s="15" t="s">
        <v>33</v>
      </c>
      <c r="I1379" s="69">
        <v>0</v>
      </c>
      <c r="J1379" s="126" t="s">
        <v>258</v>
      </c>
      <c r="K1379" s="71" t="s">
        <v>31</v>
      </c>
      <c r="L1379" s="18" t="s">
        <v>250</v>
      </c>
      <c r="M1379" s="3" t="s">
        <v>40</v>
      </c>
      <c r="N1379" s="72" t="s">
        <v>74</v>
      </c>
      <c r="O1379" s="15" t="s">
        <v>532</v>
      </c>
      <c r="P1379" s="15" t="s">
        <v>37</v>
      </c>
      <c r="Q1379" s="73" t="s">
        <v>94</v>
      </c>
      <c r="R1379" s="15" t="s">
        <v>26</v>
      </c>
      <c r="S1379" s="127">
        <v>2</v>
      </c>
      <c r="T1379" s="120">
        <v>8300</v>
      </c>
      <c r="U1379" s="290">
        <f t="shared" si="58"/>
        <v>16600</v>
      </c>
      <c r="V1379" s="290">
        <f t="shared" si="59"/>
        <v>18592</v>
      </c>
      <c r="W1379" s="67" t="s">
        <v>75</v>
      </c>
      <c r="X1379" s="10" t="s">
        <v>32</v>
      </c>
      <c r="Y1379" s="10" t="s">
        <v>76</v>
      </c>
    </row>
    <row r="1380" spans="2:25" ht="63.75">
      <c r="B1380" s="65" t="s">
        <v>1584</v>
      </c>
      <c r="C1380" s="66" t="s">
        <v>14</v>
      </c>
      <c r="D1380" s="66" t="s">
        <v>1585</v>
      </c>
      <c r="E1380" s="67" t="s">
        <v>1586</v>
      </c>
      <c r="F1380" s="178" t="s">
        <v>1587</v>
      </c>
      <c r="G1380" s="15" t="s">
        <v>1588</v>
      </c>
      <c r="H1380" s="67" t="s">
        <v>33</v>
      </c>
      <c r="I1380" s="69">
        <v>0</v>
      </c>
      <c r="J1380" s="70">
        <v>470000000</v>
      </c>
      <c r="K1380" s="71" t="s">
        <v>31</v>
      </c>
      <c r="L1380" s="18" t="s">
        <v>1048</v>
      </c>
      <c r="M1380" s="3" t="s">
        <v>40</v>
      </c>
      <c r="N1380" s="72" t="s">
        <v>74</v>
      </c>
      <c r="O1380" s="15" t="s">
        <v>38</v>
      </c>
      <c r="P1380" s="15" t="s">
        <v>37</v>
      </c>
      <c r="Q1380" s="73" t="s">
        <v>926</v>
      </c>
      <c r="R1380" s="15" t="s">
        <v>927</v>
      </c>
      <c r="S1380" s="169">
        <v>11700</v>
      </c>
      <c r="T1380" s="18">
        <v>300</v>
      </c>
      <c r="U1380" s="204">
        <f t="shared" si="58"/>
        <v>3510000</v>
      </c>
      <c r="V1380" s="204">
        <f t="shared" si="59"/>
        <v>3931200.0000000005</v>
      </c>
      <c r="W1380" s="67" t="s">
        <v>75</v>
      </c>
      <c r="X1380" s="10" t="s">
        <v>32</v>
      </c>
      <c r="Y1380" s="10" t="s">
        <v>76</v>
      </c>
    </row>
    <row r="1381" spans="2:25" ht="63.75">
      <c r="B1381" s="65" t="s">
        <v>259</v>
      </c>
      <c r="C1381" s="66" t="s">
        <v>14</v>
      </c>
      <c r="D1381" s="84" t="s">
        <v>260</v>
      </c>
      <c r="E1381" s="84" t="s">
        <v>261</v>
      </c>
      <c r="F1381" s="84" t="s">
        <v>262</v>
      </c>
      <c r="G1381" s="76" t="s">
        <v>263</v>
      </c>
      <c r="H1381" s="15" t="s">
        <v>30</v>
      </c>
      <c r="I1381" s="69">
        <v>0.5</v>
      </c>
      <c r="J1381" s="70">
        <v>470000000</v>
      </c>
      <c r="K1381" s="71" t="s">
        <v>31</v>
      </c>
      <c r="L1381" s="95" t="s">
        <v>264</v>
      </c>
      <c r="M1381" s="3" t="s">
        <v>40</v>
      </c>
      <c r="N1381" s="72" t="s">
        <v>74</v>
      </c>
      <c r="O1381" s="15" t="s">
        <v>265</v>
      </c>
      <c r="P1381" s="15" t="s">
        <v>37</v>
      </c>
      <c r="Q1381" s="73" t="s">
        <v>94</v>
      </c>
      <c r="R1381" s="15" t="s">
        <v>26</v>
      </c>
      <c r="S1381" s="9">
        <v>26</v>
      </c>
      <c r="T1381" s="124">
        <v>453755</v>
      </c>
      <c r="U1381" s="290">
        <f t="shared" si="58"/>
        <v>11797630</v>
      </c>
      <c r="V1381" s="290">
        <f t="shared" si="59"/>
        <v>13213345.600000001</v>
      </c>
      <c r="W1381" s="67" t="s">
        <v>75</v>
      </c>
      <c r="X1381" s="10" t="s">
        <v>32</v>
      </c>
      <c r="Y1381" s="10" t="s">
        <v>76</v>
      </c>
    </row>
    <row r="1382" spans="2:25" ht="63.75">
      <c r="B1382" s="65" t="s">
        <v>266</v>
      </c>
      <c r="C1382" s="66" t="s">
        <v>14</v>
      </c>
      <c r="D1382" s="94" t="s">
        <v>267</v>
      </c>
      <c r="E1382" s="94" t="s">
        <v>261</v>
      </c>
      <c r="F1382" s="15" t="s">
        <v>268</v>
      </c>
      <c r="G1382" s="15" t="s">
        <v>269</v>
      </c>
      <c r="H1382" s="15" t="s">
        <v>30</v>
      </c>
      <c r="I1382" s="69">
        <v>0.5</v>
      </c>
      <c r="J1382" s="70">
        <v>470000000</v>
      </c>
      <c r="K1382" s="71" t="s">
        <v>31</v>
      </c>
      <c r="L1382" s="95" t="s">
        <v>264</v>
      </c>
      <c r="M1382" s="3" t="s">
        <v>40</v>
      </c>
      <c r="N1382" s="72" t="s">
        <v>74</v>
      </c>
      <c r="O1382" s="15" t="s">
        <v>265</v>
      </c>
      <c r="P1382" s="15" t="s">
        <v>37</v>
      </c>
      <c r="Q1382" s="73" t="s">
        <v>94</v>
      </c>
      <c r="R1382" s="15" t="s">
        <v>26</v>
      </c>
      <c r="S1382" s="9">
        <v>4</v>
      </c>
      <c r="T1382" s="124">
        <v>541985</v>
      </c>
      <c r="U1382" s="290">
        <f t="shared" si="58"/>
        <v>2167940</v>
      </c>
      <c r="V1382" s="290">
        <f t="shared" si="59"/>
        <v>2428092.8000000003</v>
      </c>
      <c r="W1382" s="67" t="s">
        <v>75</v>
      </c>
      <c r="X1382" s="10" t="s">
        <v>32</v>
      </c>
      <c r="Y1382" s="10" t="s">
        <v>76</v>
      </c>
    </row>
    <row r="1383" spans="2:25" ht="63.75">
      <c r="B1383" s="65" t="s">
        <v>270</v>
      </c>
      <c r="C1383" s="66" t="s">
        <v>14</v>
      </c>
      <c r="D1383" s="94" t="s">
        <v>271</v>
      </c>
      <c r="E1383" s="94" t="s">
        <v>97</v>
      </c>
      <c r="F1383" s="15" t="s">
        <v>272</v>
      </c>
      <c r="G1383" s="15" t="s">
        <v>273</v>
      </c>
      <c r="H1383" s="15" t="s">
        <v>30</v>
      </c>
      <c r="I1383" s="69">
        <v>0.5</v>
      </c>
      <c r="J1383" s="70">
        <v>470000000</v>
      </c>
      <c r="K1383" s="71" t="s">
        <v>31</v>
      </c>
      <c r="L1383" s="95" t="s">
        <v>264</v>
      </c>
      <c r="M1383" s="3" t="s">
        <v>40</v>
      </c>
      <c r="N1383" s="72" t="s">
        <v>74</v>
      </c>
      <c r="O1383" s="15" t="s">
        <v>265</v>
      </c>
      <c r="P1383" s="15" t="s">
        <v>37</v>
      </c>
      <c r="Q1383" s="73" t="s">
        <v>94</v>
      </c>
      <c r="R1383" s="15" t="s">
        <v>26</v>
      </c>
      <c r="S1383" s="9">
        <v>4</v>
      </c>
      <c r="T1383" s="124">
        <v>206711</v>
      </c>
      <c r="U1383" s="290">
        <f t="shared" si="58"/>
        <v>826844</v>
      </c>
      <c r="V1383" s="290">
        <f t="shared" si="59"/>
        <v>926065.2800000001</v>
      </c>
      <c r="W1383" s="67" t="s">
        <v>75</v>
      </c>
      <c r="X1383" s="10" t="s">
        <v>32</v>
      </c>
      <c r="Y1383" s="10" t="s">
        <v>76</v>
      </c>
    </row>
    <row r="1384" spans="2:25" ht="63.75">
      <c r="B1384" s="65" t="s">
        <v>274</v>
      </c>
      <c r="C1384" s="66" t="s">
        <v>14</v>
      </c>
      <c r="D1384" s="94" t="s">
        <v>271</v>
      </c>
      <c r="E1384" s="94" t="s">
        <v>97</v>
      </c>
      <c r="F1384" s="15" t="s">
        <v>275</v>
      </c>
      <c r="G1384" s="15" t="s">
        <v>276</v>
      </c>
      <c r="H1384" s="15" t="s">
        <v>30</v>
      </c>
      <c r="I1384" s="69">
        <v>0.5</v>
      </c>
      <c r="J1384" s="70">
        <v>470000000</v>
      </c>
      <c r="K1384" s="71" t="s">
        <v>31</v>
      </c>
      <c r="L1384" s="95" t="s">
        <v>264</v>
      </c>
      <c r="M1384" s="3" t="s">
        <v>40</v>
      </c>
      <c r="N1384" s="72" t="s">
        <v>74</v>
      </c>
      <c r="O1384" s="15" t="s">
        <v>265</v>
      </c>
      <c r="P1384" s="15" t="s">
        <v>37</v>
      </c>
      <c r="Q1384" s="73" t="s">
        <v>94</v>
      </c>
      <c r="R1384" s="15" t="s">
        <v>26</v>
      </c>
      <c r="S1384" s="9">
        <v>4</v>
      </c>
      <c r="T1384" s="124">
        <v>88082</v>
      </c>
      <c r="U1384" s="290">
        <f t="shared" si="58"/>
        <v>352328</v>
      </c>
      <c r="V1384" s="290">
        <f t="shared" si="59"/>
        <v>394607.36000000004</v>
      </c>
      <c r="W1384" s="67" t="s">
        <v>75</v>
      </c>
      <c r="X1384" s="10" t="s">
        <v>32</v>
      </c>
      <c r="Y1384" s="10" t="s">
        <v>76</v>
      </c>
    </row>
    <row r="1385" spans="2:25" ht="63.75">
      <c r="B1385" s="65" t="s">
        <v>277</v>
      </c>
      <c r="C1385" s="66" t="s">
        <v>14</v>
      </c>
      <c r="D1385" s="94" t="s">
        <v>278</v>
      </c>
      <c r="E1385" s="94" t="s">
        <v>261</v>
      </c>
      <c r="F1385" s="15" t="s">
        <v>279</v>
      </c>
      <c r="G1385" s="15" t="s">
        <v>280</v>
      </c>
      <c r="H1385" s="15" t="s">
        <v>30</v>
      </c>
      <c r="I1385" s="69">
        <v>0.5</v>
      </c>
      <c r="J1385" s="70">
        <v>470000000</v>
      </c>
      <c r="K1385" s="71" t="s">
        <v>31</v>
      </c>
      <c r="L1385" s="95" t="s">
        <v>264</v>
      </c>
      <c r="M1385" s="3" t="s">
        <v>40</v>
      </c>
      <c r="N1385" s="72" t="s">
        <v>74</v>
      </c>
      <c r="O1385" s="15" t="s">
        <v>265</v>
      </c>
      <c r="P1385" s="15" t="s">
        <v>37</v>
      </c>
      <c r="Q1385" s="73" t="s">
        <v>94</v>
      </c>
      <c r="R1385" s="15" t="s">
        <v>26</v>
      </c>
      <c r="S1385" s="9">
        <v>18</v>
      </c>
      <c r="T1385" s="124">
        <v>176460</v>
      </c>
      <c r="U1385" s="290">
        <f t="shared" si="58"/>
        <v>3176280</v>
      </c>
      <c r="V1385" s="290">
        <f t="shared" si="59"/>
        <v>3557433.6000000006</v>
      </c>
      <c r="W1385" s="67" t="s">
        <v>75</v>
      </c>
      <c r="X1385" s="10" t="s">
        <v>32</v>
      </c>
      <c r="Y1385" s="10" t="s">
        <v>76</v>
      </c>
    </row>
    <row r="1386" spans="2:25" ht="63.75">
      <c r="B1386" s="65" t="s">
        <v>281</v>
      </c>
      <c r="C1386" s="66" t="s">
        <v>14</v>
      </c>
      <c r="D1386" s="94" t="s">
        <v>282</v>
      </c>
      <c r="E1386" s="94" t="s">
        <v>261</v>
      </c>
      <c r="F1386" s="15" t="s">
        <v>283</v>
      </c>
      <c r="G1386" s="15" t="s">
        <v>284</v>
      </c>
      <c r="H1386" s="15" t="s">
        <v>30</v>
      </c>
      <c r="I1386" s="69">
        <v>0.5</v>
      </c>
      <c r="J1386" s="70">
        <v>470000000</v>
      </c>
      <c r="K1386" s="71" t="s">
        <v>31</v>
      </c>
      <c r="L1386" s="95" t="s">
        <v>264</v>
      </c>
      <c r="M1386" s="3" t="s">
        <v>40</v>
      </c>
      <c r="N1386" s="72" t="s">
        <v>74</v>
      </c>
      <c r="O1386" s="15" t="s">
        <v>265</v>
      </c>
      <c r="P1386" s="15" t="s">
        <v>37</v>
      </c>
      <c r="Q1386" s="73" t="s">
        <v>94</v>
      </c>
      <c r="R1386" s="15" t="s">
        <v>26</v>
      </c>
      <c r="S1386" s="9">
        <v>6</v>
      </c>
      <c r="T1386" s="124">
        <v>192475</v>
      </c>
      <c r="U1386" s="290">
        <f t="shared" si="58"/>
        <v>1154850</v>
      </c>
      <c r="V1386" s="290">
        <f t="shared" si="59"/>
        <v>1293432.0000000002</v>
      </c>
      <c r="W1386" s="67" t="s">
        <v>75</v>
      </c>
      <c r="X1386" s="10" t="s">
        <v>32</v>
      </c>
      <c r="Y1386" s="10" t="s">
        <v>76</v>
      </c>
    </row>
    <row r="1387" spans="2:25" ht="63.75">
      <c r="B1387" s="65" t="s">
        <v>285</v>
      </c>
      <c r="C1387" s="66" t="s">
        <v>14</v>
      </c>
      <c r="D1387" s="94" t="s">
        <v>271</v>
      </c>
      <c r="E1387" s="94" t="s">
        <v>97</v>
      </c>
      <c r="F1387" s="15" t="s">
        <v>286</v>
      </c>
      <c r="G1387" s="15" t="s">
        <v>287</v>
      </c>
      <c r="H1387" s="15" t="s">
        <v>30</v>
      </c>
      <c r="I1387" s="69">
        <v>0.5</v>
      </c>
      <c r="J1387" s="70">
        <v>470000000</v>
      </c>
      <c r="K1387" s="71" t="s">
        <v>31</v>
      </c>
      <c r="L1387" s="95" t="s">
        <v>264</v>
      </c>
      <c r="M1387" s="3" t="s">
        <v>40</v>
      </c>
      <c r="N1387" s="72" t="s">
        <v>74</v>
      </c>
      <c r="O1387" s="15" t="s">
        <v>265</v>
      </c>
      <c r="P1387" s="15" t="s">
        <v>37</v>
      </c>
      <c r="Q1387" s="73" t="s">
        <v>94</v>
      </c>
      <c r="R1387" s="15" t="s">
        <v>26</v>
      </c>
      <c r="S1387" s="9">
        <v>4</v>
      </c>
      <c r="T1387" s="124">
        <v>140724</v>
      </c>
      <c r="U1387" s="290">
        <f t="shared" si="58"/>
        <v>562896</v>
      </c>
      <c r="V1387" s="290">
        <f t="shared" si="59"/>
        <v>630443.52</v>
      </c>
      <c r="W1387" s="67" t="s">
        <v>75</v>
      </c>
      <c r="X1387" s="10" t="s">
        <v>32</v>
      </c>
      <c r="Y1387" s="10" t="s">
        <v>76</v>
      </c>
    </row>
    <row r="1388" spans="2:25" ht="63.75">
      <c r="B1388" s="65" t="s">
        <v>288</v>
      </c>
      <c r="C1388" s="66" t="s">
        <v>14</v>
      </c>
      <c r="D1388" s="94" t="s">
        <v>289</v>
      </c>
      <c r="E1388" s="94" t="s">
        <v>290</v>
      </c>
      <c r="F1388" s="15" t="s">
        <v>291</v>
      </c>
      <c r="G1388" s="15" t="s">
        <v>292</v>
      </c>
      <c r="H1388" s="15" t="s">
        <v>30</v>
      </c>
      <c r="I1388" s="69">
        <v>0.5</v>
      </c>
      <c r="J1388" s="70">
        <v>470000000</v>
      </c>
      <c r="K1388" s="71" t="s">
        <v>31</v>
      </c>
      <c r="L1388" s="95" t="s">
        <v>264</v>
      </c>
      <c r="M1388" s="3" t="s">
        <v>40</v>
      </c>
      <c r="N1388" s="72" t="s">
        <v>74</v>
      </c>
      <c r="O1388" s="15" t="s">
        <v>265</v>
      </c>
      <c r="P1388" s="15" t="s">
        <v>37</v>
      </c>
      <c r="Q1388" s="73" t="s">
        <v>94</v>
      </c>
      <c r="R1388" s="15" t="s">
        <v>26</v>
      </c>
      <c r="S1388" s="9">
        <v>9</v>
      </c>
      <c r="T1388" s="124">
        <v>25333</v>
      </c>
      <c r="U1388" s="290">
        <f t="shared" si="58"/>
        <v>227997</v>
      </c>
      <c r="V1388" s="290">
        <f t="shared" si="59"/>
        <v>255356.64</v>
      </c>
      <c r="W1388" s="67" t="s">
        <v>75</v>
      </c>
      <c r="X1388" s="10" t="s">
        <v>32</v>
      </c>
      <c r="Y1388" s="10" t="s">
        <v>76</v>
      </c>
    </row>
    <row r="1389" spans="2:25" ht="63.75">
      <c r="B1389" s="65" t="s">
        <v>293</v>
      </c>
      <c r="C1389" s="66" t="s">
        <v>14</v>
      </c>
      <c r="D1389" s="94" t="s">
        <v>289</v>
      </c>
      <c r="E1389" s="94" t="s">
        <v>290</v>
      </c>
      <c r="F1389" s="15" t="s">
        <v>294</v>
      </c>
      <c r="G1389" s="15" t="s">
        <v>295</v>
      </c>
      <c r="H1389" s="15" t="s">
        <v>30</v>
      </c>
      <c r="I1389" s="69">
        <v>0.5</v>
      </c>
      <c r="J1389" s="70">
        <v>470000000</v>
      </c>
      <c r="K1389" s="71" t="s">
        <v>31</v>
      </c>
      <c r="L1389" s="95" t="s">
        <v>264</v>
      </c>
      <c r="M1389" s="3" t="s">
        <v>40</v>
      </c>
      <c r="N1389" s="72" t="s">
        <v>74</v>
      </c>
      <c r="O1389" s="15" t="s">
        <v>265</v>
      </c>
      <c r="P1389" s="15" t="s">
        <v>37</v>
      </c>
      <c r="Q1389" s="73" t="s">
        <v>94</v>
      </c>
      <c r="R1389" s="15" t="s">
        <v>26</v>
      </c>
      <c r="S1389" s="9">
        <v>24</v>
      </c>
      <c r="T1389" s="124">
        <v>21131</v>
      </c>
      <c r="U1389" s="290">
        <f t="shared" si="58"/>
        <v>507144</v>
      </c>
      <c r="V1389" s="290">
        <f t="shared" si="59"/>
        <v>568001.28</v>
      </c>
      <c r="W1389" s="67" t="s">
        <v>75</v>
      </c>
      <c r="X1389" s="10" t="s">
        <v>32</v>
      </c>
      <c r="Y1389" s="10" t="s">
        <v>76</v>
      </c>
    </row>
    <row r="1390" spans="2:25" ht="63.75">
      <c r="B1390" s="65" t="s">
        <v>296</v>
      </c>
      <c r="C1390" s="66" t="s">
        <v>14</v>
      </c>
      <c r="D1390" s="94" t="s">
        <v>297</v>
      </c>
      <c r="E1390" s="94" t="s">
        <v>298</v>
      </c>
      <c r="F1390" s="15" t="s">
        <v>299</v>
      </c>
      <c r="G1390" s="15" t="s">
        <v>300</v>
      </c>
      <c r="H1390" s="15" t="s">
        <v>30</v>
      </c>
      <c r="I1390" s="69">
        <v>0.5</v>
      </c>
      <c r="J1390" s="70">
        <v>470000000</v>
      </c>
      <c r="K1390" s="71" t="s">
        <v>31</v>
      </c>
      <c r="L1390" s="95" t="s">
        <v>264</v>
      </c>
      <c r="M1390" s="3" t="s">
        <v>40</v>
      </c>
      <c r="N1390" s="72" t="s">
        <v>74</v>
      </c>
      <c r="O1390" s="15" t="s">
        <v>265</v>
      </c>
      <c r="P1390" s="15" t="s">
        <v>37</v>
      </c>
      <c r="Q1390" s="73" t="s">
        <v>94</v>
      </c>
      <c r="R1390" s="15" t="s">
        <v>26</v>
      </c>
      <c r="S1390" s="9">
        <v>2</v>
      </c>
      <c r="T1390" s="124">
        <v>63516</v>
      </c>
      <c r="U1390" s="290">
        <f t="shared" si="58"/>
        <v>127032</v>
      </c>
      <c r="V1390" s="290">
        <f t="shared" si="59"/>
        <v>142275.84000000003</v>
      </c>
      <c r="W1390" s="67" t="s">
        <v>75</v>
      </c>
      <c r="X1390" s="10" t="s">
        <v>32</v>
      </c>
      <c r="Y1390" s="10" t="s">
        <v>76</v>
      </c>
    </row>
    <row r="1391" spans="2:25" ht="63.75">
      <c r="B1391" s="65" t="s">
        <v>301</v>
      </c>
      <c r="C1391" s="66" t="s">
        <v>14</v>
      </c>
      <c r="D1391" s="94" t="s">
        <v>302</v>
      </c>
      <c r="E1391" s="94" t="s">
        <v>298</v>
      </c>
      <c r="F1391" s="15" t="s">
        <v>303</v>
      </c>
      <c r="G1391" s="15" t="s">
        <v>304</v>
      </c>
      <c r="H1391" s="15" t="s">
        <v>30</v>
      </c>
      <c r="I1391" s="69">
        <v>0.5</v>
      </c>
      <c r="J1391" s="70">
        <v>470000000</v>
      </c>
      <c r="K1391" s="71" t="s">
        <v>31</v>
      </c>
      <c r="L1391" s="95" t="s">
        <v>264</v>
      </c>
      <c r="M1391" s="3" t="s">
        <v>40</v>
      </c>
      <c r="N1391" s="72" t="s">
        <v>74</v>
      </c>
      <c r="O1391" s="15" t="s">
        <v>265</v>
      </c>
      <c r="P1391" s="15" t="s">
        <v>37</v>
      </c>
      <c r="Q1391" s="73" t="s">
        <v>94</v>
      </c>
      <c r="R1391" s="15" t="s">
        <v>26</v>
      </c>
      <c r="S1391" s="9">
        <v>2</v>
      </c>
      <c r="T1391" s="124">
        <v>84869</v>
      </c>
      <c r="U1391" s="290">
        <f t="shared" si="58"/>
        <v>169738</v>
      </c>
      <c r="V1391" s="290">
        <f t="shared" si="59"/>
        <v>190106.56000000003</v>
      </c>
      <c r="W1391" s="67" t="s">
        <v>75</v>
      </c>
      <c r="X1391" s="10" t="s">
        <v>32</v>
      </c>
      <c r="Y1391" s="10" t="s">
        <v>76</v>
      </c>
    </row>
    <row r="1392" spans="2:25" ht="89.25">
      <c r="B1392" s="65" t="s">
        <v>246</v>
      </c>
      <c r="C1392" s="66" t="s">
        <v>14</v>
      </c>
      <c r="D1392" s="66"/>
      <c r="E1392" s="94"/>
      <c r="F1392" s="15" t="s">
        <v>247</v>
      </c>
      <c r="G1392" s="15" t="s">
        <v>248</v>
      </c>
      <c r="H1392" s="15" t="s">
        <v>33</v>
      </c>
      <c r="I1392" s="73" t="s">
        <v>249</v>
      </c>
      <c r="J1392" s="70">
        <v>470000000</v>
      </c>
      <c r="K1392" s="71" t="s">
        <v>31</v>
      </c>
      <c r="L1392" s="95" t="s">
        <v>250</v>
      </c>
      <c r="M1392" s="3" t="s">
        <v>40</v>
      </c>
      <c r="N1392" s="72" t="s">
        <v>74</v>
      </c>
      <c r="O1392" s="15" t="s">
        <v>38</v>
      </c>
      <c r="P1392" s="15" t="s">
        <v>37</v>
      </c>
      <c r="Q1392" s="73" t="s">
        <v>251</v>
      </c>
      <c r="R1392" s="15" t="s">
        <v>252</v>
      </c>
      <c r="S1392" s="9">
        <v>300</v>
      </c>
      <c r="T1392" s="124">
        <v>10000</v>
      </c>
      <c r="U1392" s="290">
        <f>S1392*T1392</f>
        <v>3000000</v>
      </c>
      <c r="V1392" s="290">
        <f t="shared" si="59"/>
        <v>3360000.0000000005</v>
      </c>
      <c r="W1392" s="67" t="s">
        <v>75</v>
      </c>
      <c r="X1392" s="10" t="s">
        <v>32</v>
      </c>
      <c r="Y1392" s="10" t="s">
        <v>76</v>
      </c>
    </row>
    <row r="1393" spans="2:25" ht="63.75">
      <c r="B1393" s="65" t="s">
        <v>1291</v>
      </c>
      <c r="C1393" s="66" t="s">
        <v>14</v>
      </c>
      <c r="D1393" s="176" t="s">
        <v>1274</v>
      </c>
      <c r="E1393" s="177" t="s">
        <v>1270</v>
      </c>
      <c r="F1393" s="178" t="s">
        <v>1292</v>
      </c>
      <c r="G1393" s="6" t="s">
        <v>1293</v>
      </c>
      <c r="H1393" s="15" t="s">
        <v>33</v>
      </c>
      <c r="I1393" s="69">
        <v>0</v>
      </c>
      <c r="J1393" s="70">
        <v>470000000</v>
      </c>
      <c r="K1393" s="71" t="s">
        <v>31</v>
      </c>
      <c r="L1393" s="18" t="s">
        <v>1277</v>
      </c>
      <c r="M1393" s="3" t="s">
        <v>40</v>
      </c>
      <c r="N1393" s="72" t="s">
        <v>74</v>
      </c>
      <c r="O1393" s="15" t="s">
        <v>1278</v>
      </c>
      <c r="P1393" s="15" t="s">
        <v>37</v>
      </c>
      <c r="Q1393" s="73" t="s">
        <v>94</v>
      </c>
      <c r="R1393" s="15" t="s">
        <v>26</v>
      </c>
      <c r="S1393" s="9">
        <v>3</v>
      </c>
      <c r="T1393" s="124">
        <v>27400</v>
      </c>
      <c r="U1393" s="290">
        <f>S1393*T1393</f>
        <v>82200</v>
      </c>
      <c r="V1393" s="290">
        <f t="shared" si="59"/>
        <v>92064.00000000001</v>
      </c>
      <c r="W1393" s="67" t="s">
        <v>75</v>
      </c>
      <c r="X1393" s="10" t="s">
        <v>32</v>
      </c>
      <c r="Y1393" s="10" t="s">
        <v>76</v>
      </c>
    </row>
    <row r="1394" spans="2:25" ht="165.75">
      <c r="B1394" s="65" t="s">
        <v>152</v>
      </c>
      <c r="C1394" s="77" t="s">
        <v>14</v>
      </c>
      <c r="D1394" s="100" t="s">
        <v>153</v>
      </c>
      <c r="E1394" s="100" t="s">
        <v>154</v>
      </c>
      <c r="F1394" s="100" t="s">
        <v>155</v>
      </c>
      <c r="G1394" s="214" t="s">
        <v>156</v>
      </c>
      <c r="H1394" s="1" t="s">
        <v>30</v>
      </c>
      <c r="I1394" s="10">
        <v>0</v>
      </c>
      <c r="J1394" s="3">
        <v>470000000</v>
      </c>
      <c r="K1394" s="71" t="s">
        <v>31</v>
      </c>
      <c r="L1394" s="2" t="s">
        <v>157</v>
      </c>
      <c r="M1394" s="98" t="s">
        <v>39</v>
      </c>
      <c r="N1394" s="72" t="s">
        <v>74</v>
      </c>
      <c r="O1394" s="15" t="s">
        <v>35</v>
      </c>
      <c r="P1394" s="15" t="s">
        <v>158</v>
      </c>
      <c r="Q1394" s="73" t="s">
        <v>94</v>
      </c>
      <c r="R1394" s="15" t="s">
        <v>26</v>
      </c>
      <c r="S1394" s="101">
        <v>4</v>
      </c>
      <c r="T1394" s="86">
        <v>5132143</v>
      </c>
      <c r="U1394" s="290">
        <f t="shared" si="58"/>
        <v>20528572</v>
      </c>
      <c r="V1394" s="290">
        <f t="shared" si="59"/>
        <v>22992000.64</v>
      </c>
      <c r="W1394" s="1" t="s">
        <v>75</v>
      </c>
      <c r="X1394" s="10" t="s">
        <v>32</v>
      </c>
      <c r="Y1394" s="9" t="s">
        <v>76</v>
      </c>
    </row>
    <row r="1395" spans="2:25" ht="51">
      <c r="B1395" s="65" t="s">
        <v>398</v>
      </c>
      <c r="C1395" s="77" t="s">
        <v>14</v>
      </c>
      <c r="D1395" s="3"/>
      <c r="E1395" s="3" t="s">
        <v>399</v>
      </c>
      <c r="F1395" s="3"/>
      <c r="G1395" s="3" t="s">
        <v>400</v>
      </c>
      <c r="H1395" s="1" t="s">
        <v>30</v>
      </c>
      <c r="I1395" s="10">
        <v>0</v>
      </c>
      <c r="J1395" s="3">
        <v>470000000</v>
      </c>
      <c r="K1395" s="71" t="s">
        <v>31</v>
      </c>
      <c r="L1395" s="1" t="s">
        <v>396</v>
      </c>
      <c r="M1395" s="3" t="s">
        <v>40</v>
      </c>
      <c r="N1395" s="72" t="s">
        <v>74</v>
      </c>
      <c r="O1395" s="192" t="s">
        <v>38</v>
      </c>
      <c r="P1395" s="15" t="s">
        <v>397</v>
      </c>
      <c r="Q1395" s="73">
        <v>796</v>
      </c>
      <c r="R1395" s="15" t="s">
        <v>26</v>
      </c>
      <c r="S1395" s="101">
        <v>2</v>
      </c>
      <c r="T1395" s="86">
        <v>39984</v>
      </c>
      <c r="U1395" s="290">
        <f t="shared" si="58"/>
        <v>79968</v>
      </c>
      <c r="V1395" s="290">
        <f t="shared" si="59"/>
        <v>89564.16</v>
      </c>
      <c r="W1395" s="67" t="s">
        <v>75</v>
      </c>
      <c r="X1395" s="19" t="s">
        <v>32</v>
      </c>
      <c r="Y1395" s="9" t="s">
        <v>76</v>
      </c>
    </row>
    <row r="1396" spans="2:25" ht="51">
      <c r="B1396" s="65" t="s">
        <v>391</v>
      </c>
      <c r="C1396" s="77" t="s">
        <v>14</v>
      </c>
      <c r="D1396" s="3" t="s">
        <v>392</v>
      </c>
      <c r="E1396" s="3" t="s">
        <v>393</v>
      </c>
      <c r="F1396" s="3" t="s">
        <v>394</v>
      </c>
      <c r="G1396" s="64" t="s">
        <v>395</v>
      </c>
      <c r="H1396" s="1" t="s">
        <v>30</v>
      </c>
      <c r="I1396" s="10">
        <v>0</v>
      </c>
      <c r="J1396" s="3">
        <v>470000000</v>
      </c>
      <c r="K1396" s="71" t="s">
        <v>31</v>
      </c>
      <c r="L1396" s="1" t="s">
        <v>396</v>
      </c>
      <c r="M1396" s="3" t="s">
        <v>40</v>
      </c>
      <c r="N1396" s="72" t="s">
        <v>74</v>
      </c>
      <c r="O1396" s="192" t="s">
        <v>38</v>
      </c>
      <c r="P1396" s="15" t="s">
        <v>397</v>
      </c>
      <c r="Q1396" s="73">
        <v>796</v>
      </c>
      <c r="R1396" s="15" t="s">
        <v>26</v>
      </c>
      <c r="S1396" s="101">
        <v>3</v>
      </c>
      <c r="T1396" s="86">
        <v>30240</v>
      </c>
      <c r="U1396" s="290">
        <f t="shared" si="58"/>
        <v>90720</v>
      </c>
      <c r="V1396" s="290">
        <f t="shared" si="59"/>
        <v>101606.40000000001</v>
      </c>
      <c r="W1396" s="67" t="s">
        <v>75</v>
      </c>
      <c r="X1396" s="19" t="s">
        <v>32</v>
      </c>
      <c r="Y1396" s="9" t="s">
        <v>76</v>
      </c>
    </row>
    <row r="1397" spans="2:25" ht="51">
      <c r="B1397" s="65" t="s">
        <v>482</v>
      </c>
      <c r="C1397" s="77" t="s">
        <v>14</v>
      </c>
      <c r="D1397" s="3" t="s">
        <v>483</v>
      </c>
      <c r="E1397" s="3" t="s">
        <v>307</v>
      </c>
      <c r="F1397" s="3" t="s">
        <v>484</v>
      </c>
      <c r="G1397" s="64" t="s">
        <v>485</v>
      </c>
      <c r="H1397" s="1" t="s">
        <v>30</v>
      </c>
      <c r="I1397" s="10">
        <v>0</v>
      </c>
      <c r="J1397" s="3">
        <v>470000000</v>
      </c>
      <c r="K1397" s="71" t="s">
        <v>31</v>
      </c>
      <c r="L1397" s="1" t="s">
        <v>396</v>
      </c>
      <c r="M1397" s="3" t="s">
        <v>40</v>
      </c>
      <c r="N1397" s="72" t="s">
        <v>74</v>
      </c>
      <c r="O1397" s="192" t="s">
        <v>38</v>
      </c>
      <c r="P1397" s="15" t="s">
        <v>397</v>
      </c>
      <c r="Q1397" s="73">
        <v>168</v>
      </c>
      <c r="R1397" s="15" t="s">
        <v>486</v>
      </c>
      <c r="S1397" s="101">
        <v>2.462</v>
      </c>
      <c r="T1397" s="86">
        <v>204000</v>
      </c>
      <c r="U1397" s="290">
        <f t="shared" si="58"/>
        <v>502248.00000000006</v>
      </c>
      <c r="V1397" s="290">
        <f t="shared" si="59"/>
        <v>562517.7600000001</v>
      </c>
      <c r="W1397" s="67" t="s">
        <v>75</v>
      </c>
      <c r="X1397" s="19" t="s">
        <v>32</v>
      </c>
      <c r="Y1397" s="9" t="s">
        <v>76</v>
      </c>
    </row>
    <row r="1398" spans="2:25" ht="51">
      <c r="B1398" s="65" t="s">
        <v>533</v>
      </c>
      <c r="C1398" s="77" t="s">
        <v>14</v>
      </c>
      <c r="D1398" s="15" t="s">
        <v>528</v>
      </c>
      <c r="E1398" s="15" t="s">
        <v>534</v>
      </c>
      <c r="F1398" s="15" t="s">
        <v>535</v>
      </c>
      <c r="G1398" s="64" t="s">
        <v>536</v>
      </c>
      <c r="H1398" s="1" t="s">
        <v>30</v>
      </c>
      <c r="I1398" s="10">
        <v>0</v>
      </c>
      <c r="J1398" s="3">
        <v>470000000</v>
      </c>
      <c r="K1398" s="71" t="s">
        <v>31</v>
      </c>
      <c r="L1398" s="1" t="s">
        <v>396</v>
      </c>
      <c r="M1398" s="3" t="s">
        <v>40</v>
      </c>
      <c r="N1398" s="72" t="s">
        <v>74</v>
      </c>
      <c r="O1398" s="192" t="s">
        <v>38</v>
      </c>
      <c r="P1398" s="15" t="s">
        <v>397</v>
      </c>
      <c r="Q1398" s="73">
        <v>796</v>
      </c>
      <c r="R1398" s="15" t="s">
        <v>26</v>
      </c>
      <c r="S1398" s="101">
        <v>23</v>
      </c>
      <c r="T1398" s="86">
        <v>68668.61</v>
      </c>
      <c r="U1398" s="290">
        <f t="shared" si="58"/>
        <v>1579378.03</v>
      </c>
      <c r="V1398" s="290">
        <f t="shared" si="59"/>
        <v>1768903.3936000003</v>
      </c>
      <c r="W1398" s="67" t="s">
        <v>75</v>
      </c>
      <c r="X1398" s="19" t="s">
        <v>32</v>
      </c>
      <c r="Y1398" s="9" t="s">
        <v>76</v>
      </c>
    </row>
    <row r="1399" spans="2:25" ht="51">
      <c r="B1399" s="65" t="s">
        <v>626</v>
      </c>
      <c r="C1399" s="77" t="s">
        <v>14</v>
      </c>
      <c r="D1399" s="3" t="s">
        <v>627</v>
      </c>
      <c r="E1399" s="3" t="s">
        <v>628</v>
      </c>
      <c r="F1399" s="3" t="s">
        <v>629</v>
      </c>
      <c r="G1399" s="64" t="s">
        <v>630</v>
      </c>
      <c r="H1399" s="1" t="s">
        <v>30</v>
      </c>
      <c r="I1399" s="10">
        <v>0</v>
      </c>
      <c r="J1399" s="3">
        <v>470000000</v>
      </c>
      <c r="K1399" s="71" t="s">
        <v>31</v>
      </c>
      <c r="L1399" s="1" t="s">
        <v>396</v>
      </c>
      <c r="M1399" s="3" t="s">
        <v>40</v>
      </c>
      <c r="N1399" s="72" t="s">
        <v>74</v>
      </c>
      <c r="O1399" s="192" t="s">
        <v>38</v>
      </c>
      <c r="P1399" s="15" t="s">
        <v>397</v>
      </c>
      <c r="Q1399" s="73">
        <v>796</v>
      </c>
      <c r="R1399" s="15" t="s">
        <v>26</v>
      </c>
      <c r="S1399" s="101">
        <v>1</v>
      </c>
      <c r="T1399" s="86">
        <v>17700</v>
      </c>
      <c r="U1399" s="290">
        <f t="shared" si="58"/>
        <v>17700</v>
      </c>
      <c r="V1399" s="290">
        <f t="shared" si="59"/>
        <v>19824.000000000004</v>
      </c>
      <c r="W1399" s="67" t="s">
        <v>75</v>
      </c>
      <c r="X1399" s="19" t="s">
        <v>32</v>
      </c>
      <c r="Y1399" s="9" t="s">
        <v>76</v>
      </c>
    </row>
    <row r="1400" spans="2:25" ht="51">
      <c r="B1400" s="65" t="s">
        <v>631</v>
      </c>
      <c r="C1400" s="77" t="s">
        <v>14</v>
      </c>
      <c r="D1400" s="3" t="s">
        <v>627</v>
      </c>
      <c r="E1400" s="3" t="s">
        <v>628</v>
      </c>
      <c r="F1400" s="3" t="s">
        <v>629</v>
      </c>
      <c r="G1400" s="64" t="s">
        <v>632</v>
      </c>
      <c r="H1400" s="1" t="s">
        <v>30</v>
      </c>
      <c r="I1400" s="10">
        <v>0</v>
      </c>
      <c r="J1400" s="3">
        <v>470000000</v>
      </c>
      <c r="K1400" s="71" t="s">
        <v>31</v>
      </c>
      <c r="L1400" s="1" t="s">
        <v>396</v>
      </c>
      <c r="M1400" s="3" t="s">
        <v>40</v>
      </c>
      <c r="N1400" s="72" t="s">
        <v>74</v>
      </c>
      <c r="O1400" s="192" t="s">
        <v>38</v>
      </c>
      <c r="P1400" s="15" t="s">
        <v>397</v>
      </c>
      <c r="Q1400" s="73">
        <v>796</v>
      </c>
      <c r="R1400" s="15" t="s">
        <v>26</v>
      </c>
      <c r="S1400" s="101">
        <v>5</v>
      </c>
      <c r="T1400" s="86">
        <v>15006</v>
      </c>
      <c r="U1400" s="290">
        <f t="shared" si="58"/>
        <v>75030</v>
      </c>
      <c r="V1400" s="290">
        <f t="shared" si="59"/>
        <v>84033.6</v>
      </c>
      <c r="W1400" s="67" t="s">
        <v>75</v>
      </c>
      <c r="X1400" s="19" t="s">
        <v>32</v>
      </c>
      <c r="Y1400" s="9" t="s">
        <v>76</v>
      </c>
    </row>
    <row r="1401" spans="2:25" ht="51">
      <c r="B1401" s="65" t="s">
        <v>636</v>
      </c>
      <c r="C1401" s="77" t="s">
        <v>14</v>
      </c>
      <c r="D1401" s="3" t="s">
        <v>627</v>
      </c>
      <c r="E1401" s="3" t="s">
        <v>628</v>
      </c>
      <c r="F1401" s="3" t="s">
        <v>629</v>
      </c>
      <c r="G1401" s="64" t="s">
        <v>637</v>
      </c>
      <c r="H1401" s="1" t="s">
        <v>30</v>
      </c>
      <c r="I1401" s="10">
        <v>0</v>
      </c>
      <c r="J1401" s="3">
        <v>470000000</v>
      </c>
      <c r="K1401" s="71" t="s">
        <v>31</v>
      </c>
      <c r="L1401" s="1" t="s">
        <v>396</v>
      </c>
      <c r="M1401" s="3" t="s">
        <v>40</v>
      </c>
      <c r="N1401" s="72" t="s">
        <v>74</v>
      </c>
      <c r="O1401" s="192" t="s">
        <v>38</v>
      </c>
      <c r="P1401" s="15" t="s">
        <v>397</v>
      </c>
      <c r="Q1401" s="73">
        <v>796</v>
      </c>
      <c r="R1401" s="15" t="s">
        <v>26</v>
      </c>
      <c r="S1401" s="101">
        <v>4</v>
      </c>
      <c r="T1401" s="86">
        <v>8871</v>
      </c>
      <c r="U1401" s="290">
        <f t="shared" si="58"/>
        <v>35484</v>
      </c>
      <c r="V1401" s="290">
        <f t="shared" si="59"/>
        <v>39742.08</v>
      </c>
      <c r="W1401" s="67" t="s">
        <v>75</v>
      </c>
      <c r="X1401" s="19" t="s">
        <v>32</v>
      </c>
      <c r="Y1401" s="9" t="s">
        <v>76</v>
      </c>
    </row>
    <row r="1402" spans="2:25" ht="51">
      <c r="B1402" s="65" t="s">
        <v>638</v>
      </c>
      <c r="C1402" s="77" t="s">
        <v>14</v>
      </c>
      <c r="D1402" s="3" t="s">
        <v>627</v>
      </c>
      <c r="E1402" s="3" t="s">
        <v>628</v>
      </c>
      <c r="F1402" s="3" t="s">
        <v>629</v>
      </c>
      <c r="G1402" s="64" t="s">
        <v>639</v>
      </c>
      <c r="H1402" s="1" t="s">
        <v>30</v>
      </c>
      <c r="I1402" s="10">
        <v>0</v>
      </c>
      <c r="J1402" s="3">
        <v>470000000</v>
      </c>
      <c r="K1402" s="71" t="s">
        <v>31</v>
      </c>
      <c r="L1402" s="1" t="s">
        <v>396</v>
      </c>
      <c r="M1402" s="3" t="s">
        <v>40</v>
      </c>
      <c r="N1402" s="72" t="s">
        <v>74</v>
      </c>
      <c r="O1402" s="192" t="s">
        <v>38</v>
      </c>
      <c r="P1402" s="15" t="s">
        <v>397</v>
      </c>
      <c r="Q1402" s="73">
        <v>796</v>
      </c>
      <c r="R1402" s="15" t="s">
        <v>26</v>
      </c>
      <c r="S1402" s="101">
        <v>6</v>
      </c>
      <c r="T1402" s="86">
        <v>7393</v>
      </c>
      <c r="U1402" s="290">
        <f t="shared" si="58"/>
        <v>44358</v>
      </c>
      <c r="V1402" s="290">
        <f t="shared" si="59"/>
        <v>49680.96000000001</v>
      </c>
      <c r="W1402" s="67" t="s">
        <v>75</v>
      </c>
      <c r="X1402" s="19" t="s">
        <v>32</v>
      </c>
      <c r="Y1402" s="9" t="s">
        <v>76</v>
      </c>
    </row>
    <row r="1403" spans="2:25" ht="51">
      <c r="B1403" s="65" t="s">
        <v>640</v>
      </c>
      <c r="C1403" s="77" t="s">
        <v>14</v>
      </c>
      <c r="D1403" s="3" t="s">
        <v>627</v>
      </c>
      <c r="E1403" s="3" t="s">
        <v>628</v>
      </c>
      <c r="F1403" s="3" t="s">
        <v>629</v>
      </c>
      <c r="G1403" s="64" t="s">
        <v>641</v>
      </c>
      <c r="H1403" s="1" t="s">
        <v>30</v>
      </c>
      <c r="I1403" s="10">
        <v>0</v>
      </c>
      <c r="J1403" s="3">
        <v>470000000</v>
      </c>
      <c r="K1403" s="71" t="s">
        <v>31</v>
      </c>
      <c r="L1403" s="1" t="s">
        <v>396</v>
      </c>
      <c r="M1403" s="3" t="s">
        <v>40</v>
      </c>
      <c r="N1403" s="72" t="s">
        <v>74</v>
      </c>
      <c r="O1403" s="192" t="s">
        <v>38</v>
      </c>
      <c r="P1403" s="15" t="s">
        <v>397</v>
      </c>
      <c r="Q1403" s="73">
        <v>796</v>
      </c>
      <c r="R1403" s="15" t="s">
        <v>26</v>
      </c>
      <c r="S1403" s="101">
        <v>1</v>
      </c>
      <c r="T1403" s="86">
        <v>5970</v>
      </c>
      <c r="U1403" s="290">
        <f t="shared" si="58"/>
        <v>5970</v>
      </c>
      <c r="V1403" s="290">
        <f t="shared" si="59"/>
        <v>6686.400000000001</v>
      </c>
      <c r="W1403" s="67" t="s">
        <v>75</v>
      </c>
      <c r="X1403" s="19" t="s">
        <v>32</v>
      </c>
      <c r="Y1403" s="9" t="s">
        <v>76</v>
      </c>
    </row>
    <row r="1404" spans="2:25" ht="51">
      <c r="B1404" s="65" t="s">
        <v>644</v>
      </c>
      <c r="C1404" s="77" t="s">
        <v>14</v>
      </c>
      <c r="D1404" s="3" t="s">
        <v>627</v>
      </c>
      <c r="E1404" s="3" t="s">
        <v>628</v>
      </c>
      <c r="F1404" s="3" t="s">
        <v>629</v>
      </c>
      <c r="G1404" s="64" t="s">
        <v>645</v>
      </c>
      <c r="H1404" s="1" t="s">
        <v>30</v>
      </c>
      <c r="I1404" s="10">
        <v>0</v>
      </c>
      <c r="J1404" s="3">
        <v>470000000</v>
      </c>
      <c r="K1404" s="71" t="s">
        <v>31</v>
      </c>
      <c r="L1404" s="1" t="s">
        <v>396</v>
      </c>
      <c r="M1404" s="3" t="s">
        <v>40</v>
      </c>
      <c r="N1404" s="72" t="s">
        <v>74</v>
      </c>
      <c r="O1404" s="192" t="s">
        <v>38</v>
      </c>
      <c r="P1404" s="15" t="s">
        <v>397</v>
      </c>
      <c r="Q1404" s="73">
        <v>796</v>
      </c>
      <c r="R1404" s="15" t="s">
        <v>26</v>
      </c>
      <c r="S1404" s="101">
        <v>1</v>
      </c>
      <c r="T1404" s="86">
        <v>4960.25</v>
      </c>
      <c r="U1404" s="290">
        <f t="shared" si="58"/>
        <v>4960.25</v>
      </c>
      <c r="V1404" s="290">
        <f t="shared" si="59"/>
        <v>5555.4800000000005</v>
      </c>
      <c r="W1404" s="67" t="s">
        <v>75</v>
      </c>
      <c r="X1404" s="19" t="s">
        <v>32</v>
      </c>
      <c r="Y1404" s="9" t="s">
        <v>76</v>
      </c>
    </row>
    <row r="1405" spans="2:25" ht="51">
      <c r="B1405" s="65" t="s">
        <v>646</v>
      </c>
      <c r="C1405" s="77" t="s">
        <v>14</v>
      </c>
      <c r="D1405" s="3" t="s">
        <v>627</v>
      </c>
      <c r="E1405" s="3" t="s">
        <v>628</v>
      </c>
      <c r="F1405" s="3" t="s">
        <v>629</v>
      </c>
      <c r="G1405" s="64" t="s">
        <v>647</v>
      </c>
      <c r="H1405" s="1" t="s">
        <v>30</v>
      </c>
      <c r="I1405" s="10">
        <v>0</v>
      </c>
      <c r="J1405" s="3">
        <v>470000000</v>
      </c>
      <c r="K1405" s="71" t="s">
        <v>31</v>
      </c>
      <c r="L1405" s="1" t="s">
        <v>396</v>
      </c>
      <c r="M1405" s="3" t="s">
        <v>40</v>
      </c>
      <c r="N1405" s="72" t="s">
        <v>74</v>
      </c>
      <c r="O1405" s="192" t="s">
        <v>38</v>
      </c>
      <c r="P1405" s="15" t="s">
        <v>397</v>
      </c>
      <c r="Q1405" s="73">
        <v>796</v>
      </c>
      <c r="R1405" s="15" t="s">
        <v>26</v>
      </c>
      <c r="S1405" s="101">
        <v>12</v>
      </c>
      <c r="T1405" s="86">
        <v>3934.8</v>
      </c>
      <c r="U1405" s="290">
        <f t="shared" si="58"/>
        <v>47217.600000000006</v>
      </c>
      <c r="V1405" s="290">
        <f t="shared" si="59"/>
        <v>52883.712000000014</v>
      </c>
      <c r="W1405" s="67" t="s">
        <v>75</v>
      </c>
      <c r="X1405" s="19" t="s">
        <v>32</v>
      </c>
      <c r="Y1405" s="9" t="s">
        <v>76</v>
      </c>
    </row>
    <row r="1406" spans="2:25" ht="51">
      <c r="B1406" s="65" t="s">
        <v>650</v>
      </c>
      <c r="C1406" s="77" t="s">
        <v>14</v>
      </c>
      <c r="D1406" s="3" t="s">
        <v>627</v>
      </c>
      <c r="E1406" s="3" t="s">
        <v>628</v>
      </c>
      <c r="F1406" s="3" t="s">
        <v>629</v>
      </c>
      <c r="G1406" s="64" t="s">
        <v>651</v>
      </c>
      <c r="H1406" s="1" t="s">
        <v>30</v>
      </c>
      <c r="I1406" s="10">
        <v>0</v>
      </c>
      <c r="J1406" s="3">
        <v>470000000</v>
      </c>
      <c r="K1406" s="71" t="s">
        <v>31</v>
      </c>
      <c r="L1406" s="1" t="s">
        <v>396</v>
      </c>
      <c r="M1406" s="3" t="s">
        <v>40</v>
      </c>
      <c r="N1406" s="72" t="s">
        <v>74</v>
      </c>
      <c r="O1406" s="192" t="s">
        <v>38</v>
      </c>
      <c r="P1406" s="15" t="s">
        <v>397</v>
      </c>
      <c r="Q1406" s="73">
        <v>796</v>
      </c>
      <c r="R1406" s="15" t="s">
        <v>26</v>
      </c>
      <c r="S1406" s="101">
        <v>1</v>
      </c>
      <c r="T1406" s="86">
        <v>3147.87</v>
      </c>
      <c r="U1406" s="290">
        <f t="shared" si="58"/>
        <v>3147.87</v>
      </c>
      <c r="V1406" s="290">
        <f t="shared" si="59"/>
        <v>3525.6144000000004</v>
      </c>
      <c r="W1406" s="67" t="s">
        <v>75</v>
      </c>
      <c r="X1406" s="19" t="s">
        <v>32</v>
      </c>
      <c r="Y1406" s="9" t="s">
        <v>76</v>
      </c>
    </row>
    <row r="1407" spans="2:25" ht="51">
      <c r="B1407" s="65" t="s">
        <v>652</v>
      </c>
      <c r="C1407" s="77" t="s">
        <v>14</v>
      </c>
      <c r="D1407" s="3" t="s">
        <v>627</v>
      </c>
      <c r="E1407" s="3" t="s">
        <v>628</v>
      </c>
      <c r="F1407" s="3" t="s">
        <v>629</v>
      </c>
      <c r="G1407" s="64" t="s">
        <v>653</v>
      </c>
      <c r="H1407" s="1" t="s">
        <v>30</v>
      </c>
      <c r="I1407" s="10">
        <v>0</v>
      </c>
      <c r="J1407" s="3">
        <v>470000000</v>
      </c>
      <c r="K1407" s="71" t="s">
        <v>31</v>
      </c>
      <c r="L1407" s="1" t="s">
        <v>396</v>
      </c>
      <c r="M1407" s="3" t="s">
        <v>40</v>
      </c>
      <c r="N1407" s="72" t="s">
        <v>74</v>
      </c>
      <c r="O1407" s="192" t="s">
        <v>38</v>
      </c>
      <c r="P1407" s="15" t="s">
        <v>397</v>
      </c>
      <c r="Q1407" s="73">
        <v>796</v>
      </c>
      <c r="R1407" s="15" t="s">
        <v>26</v>
      </c>
      <c r="S1407" s="101">
        <v>1</v>
      </c>
      <c r="T1407" s="86">
        <v>2500</v>
      </c>
      <c r="U1407" s="290">
        <f t="shared" si="58"/>
        <v>2500</v>
      </c>
      <c r="V1407" s="290">
        <f t="shared" si="59"/>
        <v>2800.0000000000005</v>
      </c>
      <c r="W1407" s="67" t="s">
        <v>75</v>
      </c>
      <c r="X1407" s="19" t="s">
        <v>32</v>
      </c>
      <c r="Y1407" s="9" t="s">
        <v>76</v>
      </c>
    </row>
    <row r="1408" spans="2:25" ht="51">
      <c r="B1408" s="65" t="s">
        <v>656</v>
      </c>
      <c r="C1408" s="77" t="s">
        <v>14</v>
      </c>
      <c r="D1408" s="3" t="s">
        <v>627</v>
      </c>
      <c r="E1408" s="3" t="s">
        <v>628</v>
      </c>
      <c r="F1408" s="3" t="s">
        <v>629</v>
      </c>
      <c r="G1408" s="64" t="s">
        <v>657</v>
      </c>
      <c r="H1408" s="1" t="s">
        <v>30</v>
      </c>
      <c r="I1408" s="10">
        <v>0</v>
      </c>
      <c r="J1408" s="3">
        <v>470000000</v>
      </c>
      <c r="K1408" s="71" t="s">
        <v>31</v>
      </c>
      <c r="L1408" s="1" t="s">
        <v>396</v>
      </c>
      <c r="M1408" s="3" t="s">
        <v>40</v>
      </c>
      <c r="N1408" s="72" t="s">
        <v>74</v>
      </c>
      <c r="O1408" s="192" t="s">
        <v>38</v>
      </c>
      <c r="P1408" s="15" t="s">
        <v>397</v>
      </c>
      <c r="Q1408" s="73">
        <v>796</v>
      </c>
      <c r="R1408" s="15" t="s">
        <v>26</v>
      </c>
      <c r="S1408" s="101">
        <v>1</v>
      </c>
      <c r="T1408" s="86">
        <v>3147.87</v>
      </c>
      <c r="U1408" s="290">
        <f t="shared" si="58"/>
        <v>3147.87</v>
      </c>
      <c r="V1408" s="290">
        <f t="shared" si="59"/>
        <v>3525.6144000000004</v>
      </c>
      <c r="W1408" s="67" t="s">
        <v>75</v>
      </c>
      <c r="X1408" s="19" t="s">
        <v>32</v>
      </c>
      <c r="Y1408" s="9" t="s">
        <v>76</v>
      </c>
    </row>
    <row r="1409" spans="2:25" ht="51">
      <c r="B1409" s="65" t="s">
        <v>658</v>
      </c>
      <c r="C1409" s="77" t="s">
        <v>14</v>
      </c>
      <c r="D1409" s="3" t="s">
        <v>627</v>
      </c>
      <c r="E1409" s="3" t="s">
        <v>628</v>
      </c>
      <c r="F1409" s="3" t="s">
        <v>629</v>
      </c>
      <c r="G1409" s="64" t="s">
        <v>659</v>
      </c>
      <c r="H1409" s="1" t="s">
        <v>30</v>
      </c>
      <c r="I1409" s="10">
        <v>0</v>
      </c>
      <c r="J1409" s="3">
        <v>470000000</v>
      </c>
      <c r="K1409" s="71" t="s">
        <v>31</v>
      </c>
      <c r="L1409" s="1" t="s">
        <v>396</v>
      </c>
      <c r="M1409" s="3" t="s">
        <v>40</v>
      </c>
      <c r="N1409" s="72" t="s">
        <v>74</v>
      </c>
      <c r="O1409" s="192" t="s">
        <v>38</v>
      </c>
      <c r="P1409" s="15" t="s">
        <v>397</v>
      </c>
      <c r="Q1409" s="73">
        <v>796</v>
      </c>
      <c r="R1409" s="15" t="s">
        <v>26</v>
      </c>
      <c r="S1409" s="101">
        <v>12</v>
      </c>
      <c r="T1409" s="86">
        <v>5900</v>
      </c>
      <c r="U1409" s="290">
        <f t="shared" si="58"/>
        <v>70800</v>
      </c>
      <c r="V1409" s="290">
        <f t="shared" si="59"/>
        <v>79296.00000000001</v>
      </c>
      <c r="W1409" s="67" t="s">
        <v>75</v>
      </c>
      <c r="X1409" s="19" t="s">
        <v>32</v>
      </c>
      <c r="Y1409" s="9" t="s">
        <v>76</v>
      </c>
    </row>
    <row r="1410" spans="2:25" ht="51">
      <c r="B1410" s="65" t="s">
        <v>660</v>
      </c>
      <c r="C1410" s="77" t="s">
        <v>14</v>
      </c>
      <c r="D1410" s="3" t="s">
        <v>627</v>
      </c>
      <c r="E1410" s="3" t="s">
        <v>628</v>
      </c>
      <c r="F1410" s="3" t="s">
        <v>629</v>
      </c>
      <c r="G1410" s="64" t="s">
        <v>661</v>
      </c>
      <c r="H1410" s="1" t="s">
        <v>30</v>
      </c>
      <c r="I1410" s="10">
        <v>0</v>
      </c>
      <c r="J1410" s="3">
        <v>470000000</v>
      </c>
      <c r="K1410" s="71" t="s">
        <v>31</v>
      </c>
      <c r="L1410" s="1" t="s">
        <v>396</v>
      </c>
      <c r="M1410" s="3" t="s">
        <v>40</v>
      </c>
      <c r="N1410" s="72" t="s">
        <v>74</v>
      </c>
      <c r="O1410" s="192" t="s">
        <v>38</v>
      </c>
      <c r="P1410" s="15" t="s">
        <v>397</v>
      </c>
      <c r="Q1410" s="73">
        <v>796</v>
      </c>
      <c r="R1410" s="15" t="s">
        <v>26</v>
      </c>
      <c r="S1410" s="101">
        <v>4</v>
      </c>
      <c r="T1410" s="86">
        <v>3930</v>
      </c>
      <c r="U1410" s="290">
        <f t="shared" si="58"/>
        <v>15720</v>
      </c>
      <c r="V1410" s="290">
        <f t="shared" si="59"/>
        <v>17606.4</v>
      </c>
      <c r="W1410" s="67" t="s">
        <v>75</v>
      </c>
      <c r="X1410" s="19" t="s">
        <v>32</v>
      </c>
      <c r="Y1410" s="9" t="s">
        <v>76</v>
      </c>
    </row>
    <row r="1411" spans="2:25" ht="51">
      <c r="B1411" s="65" t="s">
        <v>662</v>
      </c>
      <c r="C1411" s="77" t="s">
        <v>14</v>
      </c>
      <c r="D1411" s="3" t="s">
        <v>627</v>
      </c>
      <c r="E1411" s="3" t="s">
        <v>628</v>
      </c>
      <c r="F1411" s="3" t="s">
        <v>629</v>
      </c>
      <c r="G1411" s="64" t="s">
        <v>663</v>
      </c>
      <c r="H1411" s="1" t="s">
        <v>30</v>
      </c>
      <c r="I1411" s="10">
        <v>0</v>
      </c>
      <c r="J1411" s="3">
        <v>470000000</v>
      </c>
      <c r="K1411" s="71" t="s">
        <v>31</v>
      </c>
      <c r="L1411" s="1" t="s">
        <v>396</v>
      </c>
      <c r="M1411" s="3" t="s">
        <v>40</v>
      </c>
      <c r="N1411" s="72" t="s">
        <v>74</v>
      </c>
      <c r="O1411" s="192" t="s">
        <v>38</v>
      </c>
      <c r="P1411" s="15" t="s">
        <v>397</v>
      </c>
      <c r="Q1411" s="73">
        <v>796</v>
      </c>
      <c r="R1411" s="15" t="s">
        <v>26</v>
      </c>
      <c r="S1411" s="101">
        <v>2</v>
      </c>
      <c r="T1411" s="86">
        <v>2600</v>
      </c>
      <c r="U1411" s="290">
        <f t="shared" si="58"/>
        <v>5200</v>
      </c>
      <c r="V1411" s="290">
        <f t="shared" si="59"/>
        <v>5824.000000000001</v>
      </c>
      <c r="W1411" s="67" t="s">
        <v>75</v>
      </c>
      <c r="X1411" s="19" t="s">
        <v>32</v>
      </c>
      <c r="Y1411" s="9" t="s">
        <v>76</v>
      </c>
    </row>
    <row r="1412" spans="2:25" ht="51">
      <c r="B1412" s="65" t="s">
        <v>664</v>
      </c>
      <c r="C1412" s="77" t="s">
        <v>14</v>
      </c>
      <c r="D1412" s="3" t="s">
        <v>627</v>
      </c>
      <c r="E1412" s="3" t="s">
        <v>628</v>
      </c>
      <c r="F1412" s="3" t="s">
        <v>629</v>
      </c>
      <c r="G1412" s="64" t="s">
        <v>665</v>
      </c>
      <c r="H1412" s="1" t="s">
        <v>30</v>
      </c>
      <c r="I1412" s="10">
        <v>0</v>
      </c>
      <c r="J1412" s="3">
        <v>470000000</v>
      </c>
      <c r="K1412" s="71" t="s">
        <v>31</v>
      </c>
      <c r="L1412" s="1" t="s">
        <v>396</v>
      </c>
      <c r="M1412" s="3" t="s">
        <v>40</v>
      </c>
      <c r="N1412" s="72" t="s">
        <v>74</v>
      </c>
      <c r="O1412" s="192" t="s">
        <v>38</v>
      </c>
      <c r="P1412" s="15" t="s">
        <v>397</v>
      </c>
      <c r="Q1412" s="73">
        <v>796</v>
      </c>
      <c r="R1412" s="15" t="s">
        <v>26</v>
      </c>
      <c r="S1412" s="101">
        <v>2</v>
      </c>
      <c r="T1412" s="86">
        <v>2600</v>
      </c>
      <c r="U1412" s="290">
        <f t="shared" si="58"/>
        <v>5200</v>
      </c>
      <c r="V1412" s="290">
        <f t="shared" si="59"/>
        <v>5824.000000000001</v>
      </c>
      <c r="W1412" s="67" t="s">
        <v>75</v>
      </c>
      <c r="X1412" s="19" t="s">
        <v>32</v>
      </c>
      <c r="Y1412" s="9" t="s">
        <v>76</v>
      </c>
    </row>
    <row r="1413" spans="2:25" ht="51">
      <c r="B1413" s="65" t="s">
        <v>666</v>
      </c>
      <c r="C1413" s="77" t="s">
        <v>14</v>
      </c>
      <c r="D1413" s="3" t="s">
        <v>627</v>
      </c>
      <c r="E1413" s="3" t="s">
        <v>628</v>
      </c>
      <c r="F1413" s="3" t="s">
        <v>629</v>
      </c>
      <c r="G1413" s="64" t="s">
        <v>667</v>
      </c>
      <c r="H1413" s="1" t="s">
        <v>30</v>
      </c>
      <c r="I1413" s="10">
        <v>0</v>
      </c>
      <c r="J1413" s="3">
        <v>470000000</v>
      </c>
      <c r="K1413" s="71" t="s">
        <v>31</v>
      </c>
      <c r="L1413" s="1" t="s">
        <v>396</v>
      </c>
      <c r="M1413" s="3" t="s">
        <v>40</v>
      </c>
      <c r="N1413" s="72" t="s">
        <v>74</v>
      </c>
      <c r="O1413" s="192" t="s">
        <v>38</v>
      </c>
      <c r="P1413" s="15" t="s">
        <v>397</v>
      </c>
      <c r="Q1413" s="73">
        <v>796</v>
      </c>
      <c r="R1413" s="15" t="s">
        <v>26</v>
      </c>
      <c r="S1413" s="101">
        <v>11</v>
      </c>
      <c r="T1413" s="86">
        <v>2300.7</v>
      </c>
      <c r="U1413" s="290">
        <f t="shared" si="58"/>
        <v>25307.699999999997</v>
      </c>
      <c r="V1413" s="290">
        <f t="shared" si="59"/>
        <v>28344.624</v>
      </c>
      <c r="W1413" s="67" t="s">
        <v>75</v>
      </c>
      <c r="X1413" s="19" t="s">
        <v>32</v>
      </c>
      <c r="Y1413" s="9" t="s">
        <v>76</v>
      </c>
    </row>
    <row r="1414" spans="2:25" ht="51">
      <c r="B1414" s="65" t="s">
        <v>668</v>
      </c>
      <c r="C1414" s="77" t="s">
        <v>14</v>
      </c>
      <c r="D1414" s="3" t="s">
        <v>627</v>
      </c>
      <c r="E1414" s="3" t="s">
        <v>628</v>
      </c>
      <c r="F1414" s="3" t="s">
        <v>629</v>
      </c>
      <c r="G1414" s="64" t="s">
        <v>669</v>
      </c>
      <c r="H1414" s="1" t="s">
        <v>30</v>
      </c>
      <c r="I1414" s="10">
        <v>0</v>
      </c>
      <c r="J1414" s="3">
        <v>470000000</v>
      </c>
      <c r="K1414" s="71" t="s">
        <v>31</v>
      </c>
      <c r="L1414" s="1" t="s">
        <v>396</v>
      </c>
      <c r="M1414" s="3" t="s">
        <v>40</v>
      </c>
      <c r="N1414" s="72" t="s">
        <v>74</v>
      </c>
      <c r="O1414" s="192" t="s">
        <v>38</v>
      </c>
      <c r="P1414" s="15" t="s">
        <v>397</v>
      </c>
      <c r="Q1414" s="73">
        <v>796</v>
      </c>
      <c r="R1414" s="15" t="s">
        <v>26</v>
      </c>
      <c r="S1414" s="101">
        <v>4</v>
      </c>
      <c r="T1414" s="86">
        <v>2300.7</v>
      </c>
      <c r="U1414" s="290">
        <f t="shared" si="58"/>
        <v>9202.8</v>
      </c>
      <c r="V1414" s="290">
        <f t="shared" si="59"/>
        <v>10307.136</v>
      </c>
      <c r="W1414" s="67" t="s">
        <v>75</v>
      </c>
      <c r="X1414" s="19" t="s">
        <v>32</v>
      </c>
      <c r="Y1414" s="9" t="s">
        <v>76</v>
      </c>
    </row>
    <row r="1415" spans="2:25" ht="51">
      <c r="B1415" s="65" t="s">
        <v>672</v>
      </c>
      <c r="C1415" s="77" t="s">
        <v>14</v>
      </c>
      <c r="D1415" s="3" t="s">
        <v>627</v>
      </c>
      <c r="E1415" s="3" t="s">
        <v>628</v>
      </c>
      <c r="F1415" s="3" t="s">
        <v>629</v>
      </c>
      <c r="G1415" s="64" t="s">
        <v>673</v>
      </c>
      <c r="H1415" s="1" t="s">
        <v>30</v>
      </c>
      <c r="I1415" s="10">
        <v>0</v>
      </c>
      <c r="J1415" s="3">
        <v>470000000</v>
      </c>
      <c r="K1415" s="71" t="s">
        <v>31</v>
      </c>
      <c r="L1415" s="1" t="s">
        <v>396</v>
      </c>
      <c r="M1415" s="3" t="s">
        <v>40</v>
      </c>
      <c r="N1415" s="72" t="s">
        <v>74</v>
      </c>
      <c r="O1415" s="192" t="s">
        <v>38</v>
      </c>
      <c r="P1415" s="15" t="s">
        <v>397</v>
      </c>
      <c r="Q1415" s="73">
        <v>796</v>
      </c>
      <c r="R1415" s="15" t="s">
        <v>26</v>
      </c>
      <c r="S1415" s="101">
        <v>4</v>
      </c>
      <c r="T1415" s="86">
        <v>1550</v>
      </c>
      <c r="U1415" s="290">
        <f t="shared" si="58"/>
        <v>6200</v>
      </c>
      <c r="V1415" s="290">
        <f t="shared" si="59"/>
        <v>6944.000000000001</v>
      </c>
      <c r="W1415" s="67" t="s">
        <v>75</v>
      </c>
      <c r="X1415" s="19" t="s">
        <v>32</v>
      </c>
      <c r="Y1415" s="9" t="s">
        <v>76</v>
      </c>
    </row>
    <row r="1416" spans="2:25" ht="51">
      <c r="B1416" s="65" t="s">
        <v>674</v>
      </c>
      <c r="C1416" s="77" t="s">
        <v>14</v>
      </c>
      <c r="D1416" s="3" t="s">
        <v>627</v>
      </c>
      <c r="E1416" s="3" t="s">
        <v>628</v>
      </c>
      <c r="F1416" s="3" t="s">
        <v>629</v>
      </c>
      <c r="G1416" s="64" t="s">
        <v>675</v>
      </c>
      <c r="H1416" s="1" t="s">
        <v>30</v>
      </c>
      <c r="I1416" s="10">
        <v>0</v>
      </c>
      <c r="J1416" s="3">
        <v>470000000</v>
      </c>
      <c r="K1416" s="71" t="s">
        <v>31</v>
      </c>
      <c r="L1416" s="1" t="s">
        <v>396</v>
      </c>
      <c r="M1416" s="3" t="s">
        <v>40</v>
      </c>
      <c r="N1416" s="72" t="s">
        <v>74</v>
      </c>
      <c r="O1416" s="192" t="s">
        <v>38</v>
      </c>
      <c r="P1416" s="15" t="s">
        <v>397</v>
      </c>
      <c r="Q1416" s="73">
        <v>796</v>
      </c>
      <c r="R1416" s="15" t="s">
        <v>26</v>
      </c>
      <c r="S1416" s="101">
        <v>2</v>
      </c>
      <c r="T1416" s="86">
        <v>1450</v>
      </c>
      <c r="U1416" s="290">
        <f t="shared" si="58"/>
        <v>2900</v>
      </c>
      <c r="V1416" s="290">
        <f t="shared" si="59"/>
        <v>3248.0000000000005</v>
      </c>
      <c r="W1416" s="67" t="s">
        <v>75</v>
      </c>
      <c r="X1416" s="19" t="s">
        <v>32</v>
      </c>
      <c r="Y1416" s="9" t="s">
        <v>76</v>
      </c>
    </row>
    <row r="1417" spans="2:25" ht="51">
      <c r="B1417" s="65" t="s">
        <v>680</v>
      </c>
      <c r="C1417" s="77" t="s">
        <v>14</v>
      </c>
      <c r="D1417" s="3" t="s">
        <v>627</v>
      </c>
      <c r="E1417" s="3" t="s">
        <v>628</v>
      </c>
      <c r="F1417" s="3" t="s">
        <v>629</v>
      </c>
      <c r="G1417" s="64" t="s">
        <v>681</v>
      </c>
      <c r="H1417" s="1" t="s">
        <v>30</v>
      </c>
      <c r="I1417" s="10">
        <v>0</v>
      </c>
      <c r="J1417" s="3">
        <v>470000000</v>
      </c>
      <c r="K1417" s="71" t="s">
        <v>31</v>
      </c>
      <c r="L1417" s="1" t="s">
        <v>396</v>
      </c>
      <c r="M1417" s="3" t="s">
        <v>40</v>
      </c>
      <c r="N1417" s="72" t="s">
        <v>74</v>
      </c>
      <c r="O1417" s="192" t="s">
        <v>38</v>
      </c>
      <c r="P1417" s="15" t="s">
        <v>397</v>
      </c>
      <c r="Q1417" s="73">
        <v>796</v>
      </c>
      <c r="R1417" s="15" t="s">
        <v>26</v>
      </c>
      <c r="S1417" s="101">
        <v>2</v>
      </c>
      <c r="T1417" s="86">
        <v>500</v>
      </c>
      <c r="U1417" s="290">
        <f t="shared" si="58"/>
        <v>1000</v>
      </c>
      <c r="V1417" s="290">
        <f t="shared" si="59"/>
        <v>1120</v>
      </c>
      <c r="W1417" s="67" t="s">
        <v>75</v>
      </c>
      <c r="X1417" s="19" t="s">
        <v>32</v>
      </c>
      <c r="Y1417" s="9" t="s">
        <v>76</v>
      </c>
    </row>
    <row r="1418" spans="2:25" ht="51">
      <c r="B1418" s="65" t="s">
        <v>682</v>
      </c>
      <c r="C1418" s="77" t="s">
        <v>14</v>
      </c>
      <c r="D1418" s="3" t="s">
        <v>627</v>
      </c>
      <c r="E1418" s="3" t="s">
        <v>628</v>
      </c>
      <c r="F1418" s="3" t="s">
        <v>629</v>
      </c>
      <c r="G1418" s="64" t="s">
        <v>683</v>
      </c>
      <c r="H1418" s="1" t="s">
        <v>30</v>
      </c>
      <c r="I1418" s="10">
        <v>0</v>
      </c>
      <c r="J1418" s="3">
        <v>470000000</v>
      </c>
      <c r="K1418" s="71" t="s">
        <v>31</v>
      </c>
      <c r="L1418" s="1" t="s">
        <v>396</v>
      </c>
      <c r="M1418" s="3" t="s">
        <v>40</v>
      </c>
      <c r="N1418" s="72" t="s">
        <v>74</v>
      </c>
      <c r="O1418" s="192" t="s">
        <v>38</v>
      </c>
      <c r="P1418" s="15" t="s">
        <v>397</v>
      </c>
      <c r="Q1418" s="73">
        <v>796</v>
      </c>
      <c r="R1418" s="15" t="s">
        <v>26</v>
      </c>
      <c r="S1418" s="101">
        <v>1</v>
      </c>
      <c r="T1418" s="86">
        <v>568</v>
      </c>
      <c r="U1418" s="290">
        <f t="shared" si="58"/>
        <v>568</v>
      </c>
      <c r="V1418" s="290">
        <f t="shared" si="59"/>
        <v>636.1600000000001</v>
      </c>
      <c r="W1418" s="67" t="s">
        <v>75</v>
      </c>
      <c r="X1418" s="19" t="s">
        <v>32</v>
      </c>
      <c r="Y1418" s="9" t="s">
        <v>76</v>
      </c>
    </row>
    <row r="1419" spans="2:25" ht="51">
      <c r="B1419" s="65" t="s">
        <v>684</v>
      </c>
      <c r="C1419" s="77" t="s">
        <v>14</v>
      </c>
      <c r="D1419" s="3" t="s">
        <v>627</v>
      </c>
      <c r="E1419" s="3" t="s">
        <v>628</v>
      </c>
      <c r="F1419" s="3" t="s">
        <v>629</v>
      </c>
      <c r="G1419" s="64" t="s">
        <v>685</v>
      </c>
      <c r="H1419" s="1" t="s">
        <v>30</v>
      </c>
      <c r="I1419" s="10">
        <v>0</v>
      </c>
      <c r="J1419" s="3">
        <v>470000000</v>
      </c>
      <c r="K1419" s="71" t="s">
        <v>31</v>
      </c>
      <c r="L1419" s="1" t="s">
        <v>396</v>
      </c>
      <c r="M1419" s="3" t="s">
        <v>40</v>
      </c>
      <c r="N1419" s="72" t="s">
        <v>74</v>
      </c>
      <c r="O1419" s="192" t="s">
        <v>38</v>
      </c>
      <c r="P1419" s="15" t="s">
        <v>397</v>
      </c>
      <c r="Q1419" s="73">
        <v>796</v>
      </c>
      <c r="R1419" s="15" t="s">
        <v>26</v>
      </c>
      <c r="S1419" s="101">
        <v>3</v>
      </c>
      <c r="T1419" s="86">
        <v>23200</v>
      </c>
      <c r="U1419" s="290">
        <f t="shared" si="58"/>
        <v>69600</v>
      </c>
      <c r="V1419" s="290">
        <f t="shared" si="59"/>
        <v>77952.00000000001</v>
      </c>
      <c r="W1419" s="67" t="s">
        <v>75</v>
      </c>
      <c r="X1419" s="19" t="s">
        <v>32</v>
      </c>
      <c r="Y1419" s="9" t="s">
        <v>76</v>
      </c>
    </row>
    <row r="1420" spans="2:25" ht="51">
      <c r="B1420" s="65" t="s">
        <v>686</v>
      </c>
      <c r="C1420" s="77" t="s">
        <v>14</v>
      </c>
      <c r="D1420" s="3" t="s">
        <v>627</v>
      </c>
      <c r="E1420" s="3" t="s">
        <v>628</v>
      </c>
      <c r="F1420" s="3" t="s">
        <v>629</v>
      </c>
      <c r="G1420" s="64" t="s">
        <v>687</v>
      </c>
      <c r="H1420" s="1" t="s">
        <v>30</v>
      </c>
      <c r="I1420" s="10">
        <v>0</v>
      </c>
      <c r="J1420" s="3">
        <v>470000000</v>
      </c>
      <c r="K1420" s="71" t="s">
        <v>31</v>
      </c>
      <c r="L1420" s="1" t="s">
        <v>396</v>
      </c>
      <c r="M1420" s="3" t="s">
        <v>40</v>
      </c>
      <c r="N1420" s="72" t="s">
        <v>74</v>
      </c>
      <c r="O1420" s="192" t="s">
        <v>38</v>
      </c>
      <c r="P1420" s="15" t="s">
        <v>397</v>
      </c>
      <c r="Q1420" s="73">
        <v>796</v>
      </c>
      <c r="R1420" s="15" t="s">
        <v>26</v>
      </c>
      <c r="S1420" s="101">
        <v>1</v>
      </c>
      <c r="T1420" s="86">
        <v>4990</v>
      </c>
      <c r="U1420" s="290">
        <f t="shared" si="58"/>
        <v>4990</v>
      </c>
      <c r="V1420" s="290">
        <f t="shared" si="59"/>
        <v>5588.8</v>
      </c>
      <c r="W1420" s="67" t="s">
        <v>75</v>
      </c>
      <c r="X1420" s="19" t="s">
        <v>32</v>
      </c>
      <c r="Y1420" s="9" t="s">
        <v>76</v>
      </c>
    </row>
    <row r="1421" spans="2:25" ht="51">
      <c r="B1421" s="65" t="s">
        <v>688</v>
      </c>
      <c r="C1421" s="77" t="s">
        <v>14</v>
      </c>
      <c r="D1421" s="3" t="s">
        <v>689</v>
      </c>
      <c r="E1421" s="3" t="s">
        <v>690</v>
      </c>
      <c r="F1421" s="3" t="s">
        <v>691</v>
      </c>
      <c r="G1421" s="64" t="s">
        <v>692</v>
      </c>
      <c r="H1421" s="1" t="s">
        <v>30</v>
      </c>
      <c r="I1421" s="10">
        <v>0</v>
      </c>
      <c r="J1421" s="3">
        <v>470000000</v>
      </c>
      <c r="K1421" s="71" t="s">
        <v>31</v>
      </c>
      <c r="L1421" s="1" t="s">
        <v>396</v>
      </c>
      <c r="M1421" s="3" t="s">
        <v>40</v>
      </c>
      <c r="N1421" s="72" t="s">
        <v>74</v>
      </c>
      <c r="O1421" s="192" t="s">
        <v>38</v>
      </c>
      <c r="P1421" s="15" t="s">
        <v>397</v>
      </c>
      <c r="Q1421" s="73">
        <v>796</v>
      </c>
      <c r="R1421" s="15" t="s">
        <v>26</v>
      </c>
      <c r="S1421" s="101">
        <v>1</v>
      </c>
      <c r="T1421" s="86">
        <v>29000</v>
      </c>
      <c r="U1421" s="290">
        <f t="shared" si="58"/>
        <v>29000</v>
      </c>
      <c r="V1421" s="290">
        <f t="shared" si="59"/>
        <v>32480.000000000004</v>
      </c>
      <c r="W1421" s="67" t="s">
        <v>75</v>
      </c>
      <c r="X1421" s="19" t="s">
        <v>32</v>
      </c>
      <c r="Y1421" s="9" t="s">
        <v>76</v>
      </c>
    </row>
    <row r="1422" spans="2:25" ht="76.5">
      <c r="B1422" s="65" t="s">
        <v>702</v>
      </c>
      <c r="C1422" s="77" t="s">
        <v>14</v>
      </c>
      <c r="D1422" s="3" t="s">
        <v>703</v>
      </c>
      <c r="E1422" s="3" t="s">
        <v>704</v>
      </c>
      <c r="F1422" s="3" t="s">
        <v>705</v>
      </c>
      <c r="G1422" s="336" t="s">
        <v>706</v>
      </c>
      <c r="H1422" s="1" t="s">
        <v>30</v>
      </c>
      <c r="I1422" s="10">
        <v>0</v>
      </c>
      <c r="J1422" s="3">
        <v>470000000</v>
      </c>
      <c r="K1422" s="71" t="s">
        <v>31</v>
      </c>
      <c r="L1422" s="1" t="s">
        <v>396</v>
      </c>
      <c r="M1422" s="3" t="s">
        <v>40</v>
      </c>
      <c r="N1422" s="72" t="s">
        <v>74</v>
      </c>
      <c r="O1422" s="192" t="s">
        <v>38</v>
      </c>
      <c r="P1422" s="15" t="s">
        <v>397</v>
      </c>
      <c r="Q1422" s="73" t="s">
        <v>124</v>
      </c>
      <c r="R1422" s="15" t="s">
        <v>239</v>
      </c>
      <c r="S1422" s="101">
        <v>8</v>
      </c>
      <c r="T1422" s="86">
        <v>193505.35</v>
      </c>
      <c r="U1422" s="290">
        <f t="shared" si="58"/>
        <v>1548042.8</v>
      </c>
      <c r="V1422" s="290">
        <f t="shared" si="59"/>
        <v>1733807.9360000002</v>
      </c>
      <c r="W1422" s="67" t="s">
        <v>75</v>
      </c>
      <c r="X1422" s="19" t="s">
        <v>32</v>
      </c>
      <c r="Y1422" s="9" t="s">
        <v>76</v>
      </c>
    </row>
    <row r="1423" spans="2:25" ht="76.5">
      <c r="B1423" s="65" t="s">
        <v>707</v>
      </c>
      <c r="C1423" s="77" t="s">
        <v>14</v>
      </c>
      <c r="D1423" s="3" t="s">
        <v>708</v>
      </c>
      <c r="E1423" s="3" t="s">
        <v>704</v>
      </c>
      <c r="F1423" s="3" t="s">
        <v>709</v>
      </c>
      <c r="G1423" s="336" t="s">
        <v>710</v>
      </c>
      <c r="H1423" s="1" t="s">
        <v>30</v>
      </c>
      <c r="I1423" s="10">
        <v>0</v>
      </c>
      <c r="J1423" s="3">
        <v>470000000</v>
      </c>
      <c r="K1423" s="71" t="s">
        <v>31</v>
      </c>
      <c r="L1423" s="1" t="s">
        <v>396</v>
      </c>
      <c r="M1423" s="3" t="s">
        <v>40</v>
      </c>
      <c r="N1423" s="72" t="s">
        <v>74</v>
      </c>
      <c r="O1423" s="192" t="s">
        <v>38</v>
      </c>
      <c r="P1423" s="15" t="s">
        <v>397</v>
      </c>
      <c r="Q1423" s="73" t="s">
        <v>124</v>
      </c>
      <c r="R1423" s="15" t="s">
        <v>239</v>
      </c>
      <c r="S1423" s="101">
        <v>3</v>
      </c>
      <c r="T1423" s="86">
        <v>109200</v>
      </c>
      <c r="U1423" s="290">
        <f t="shared" si="58"/>
        <v>327600</v>
      </c>
      <c r="V1423" s="290">
        <f t="shared" si="59"/>
        <v>366912.00000000006</v>
      </c>
      <c r="W1423" s="67" t="s">
        <v>75</v>
      </c>
      <c r="X1423" s="19" t="s">
        <v>32</v>
      </c>
      <c r="Y1423" s="9" t="s">
        <v>76</v>
      </c>
    </row>
    <row r="1424" spans="2:25" ht="63.75">
      <c r="B1424" s="65" t="s">
        <v>711</v>
      </c>
      <c r="C1424" s="77" t="s">
        <v>14</v>
      </c>
      <c r="D1424" s="3" t="s">
        <v>708</v>
      </c>
      <c r="E1424" s="3" t="s">
        <v>704</v>
      </c>
      <c r="F1424" s="3" t="s">
        <v>709</v>
      </c>
      <c r="G1424" s="336" t="s">
        <v>712</v>
      </c>
      <c r="H1424" s="1" t="s">
        <v>30</v>
      </c>
      <c r="I1424" s="10">
        <v>0</v>
      </c>
      <c r="J1424" s="3">
        <v>470000000</v>
      </c>
      <c r="K1424" s="71" t="s">
        <v>31</v>
      </c>
      <c r="L1424" s="1" t="s">
        <v>396</v>
      </c>
      <c r="M1424" s="3" t="s">
        <v>40</v>
      </c>
      <c r="N1424" s="72" t="s">
        <v>74</v>
      </c>
      <c r="O1424" s="192" t="s">
        <v>38</v>
      </c>
      <c r="P1424" s="15" t="s">
        <v>397</v>
      </c>
      <c r="Q1424" s="73" t="s">
        <v>124</v>
      </c>
      <c r="R1424" s="15" t="s">
        <v>239</v>
      </c>
      <c r="S1424" s="101">
        <v>1</v>
      </c>
      <c r="T1424" s="86">
        <v>31860</v>
      </c>
      <c r="U1424" s="290">
        <f t="shared" si="58"/>
        <v>31860</v>
      </c>
      <c r="V1424" s="290">
        <f t="shared" si="59"/>
        <v>35683.200000000004</v>
      </c>
      <c r="W1424" s="67" t="s">
        <v>75</v>
      </c>
      <c r="X1424" s="19" t="s">
        <v>32</v>
      </c>
      <c r="Y1424" s="9" t="s">
        <v>76</v>
      </c>
    </row>
    <row r="1425" spans="2:25" ht="63.75">
      <c r="B1425" s="65" t="s">
        <v>713</v>
      </c>
      <c r="C1425" s="77" t="s">
        <v>14</v>
      </c>
      <c r="D1425" s="3" t="s">
        <v>714</v>
      </c>
      <c r="E1425" s="3" t="s">
        <v>704</v>
      </c>
      <c r="F1425" s="3" t="s">
        <v>715</v>
      </c>
      <c r="G1425" s="336" t="s">
        <v>716</v>
      </c>
      <c r="H1425" s="1" t="s">
        <v>30</v>
      </c>
      <c r="I1425" s="10">
        <v>0</v>
      </c>
      <c r="J1425" s="3">
        <v>470000000</v>
      </c>
      <c r="K1425" s="71" t="s">
        <v>31</v>
      </c>
      <c r="L1425" s="1" t="s">
        <v>396</v>
      </c>
      <c r="M1425" s="3" t="s">
        <v>40</v>
      </c>
      <c r="N1425" s="72" t="s">
        <v>74</v>
      </c>
      <c r="O1425" s="192" t="s">
        <v>38</v>
      </c>
      <c r="P1425" s="15" t="s">
        <v>397</v>
      </c>
      <c r="Q1425" s="73" t="s">
        <v>124</v>
      </c>
      <c r="R1425" s="15" t="s">
        <v>239</v>
      </c>
      <c r="S1425" s="101">
        <v>5</v>
      </c>
      <c r="T1425" s="86">
        <v>56852.05</v>
      </c>
      <c r="U1425" s="290">
        <f t="shared" si="58"/>
        <v>284260.25</v>
      </c>
      <c r="V1425" s="290">
        <f t="shared" si="59"/>
        <v>318371.48000000004</v>
      </c>
      <c r="W1425" s="67" t="s">
        <v>75</v>
      </c>
      <c r="X1425" s="19" t="s">
        <v>32</v>
      </c>
      <c r="Y1425" s="9" t="s">
        <v>76</v>
      </c>
    </row>
    <row r="1426" spans="2:25" ht="63.75">
      <c r="B1426" s="65" t="s">
        <v>717</v>
      </c>
      <c r="C1426" s="77" t="s">
        <v>14</v>
      </c>
      <c r="D1426" s="3" t="s">
        <v>703</v>
      </c>
      <c r="E1426" s="3" t="s">
        <v>704</v>
      </c>
      <c r="F1426" s="3" t="s">
        <v>705</v>
      </c>
      <c r="G1426" s="336" t="s">
        <v>718</v>
      </c>
      <c r="H1426" s="1" t="s">
        <v>30</v>
      </c>
      <c r="I1426" s="10">
        <v>0</v>
      </c>
      <c r="J1426" s="3">
        <v>470000000</v>
      </c>
      <c r="K1426" s="71" t="s">
        <v>31</v>
      </c>
      <c r="L1426" s="1" t="s">
        <v>396</v>
      </c>
      <c r="M1426" s="3" t="s">
        <v>40</v>
      </c>
      <c r="N1426" s="72" t="s">
        <v>74</v>
      </c>
      <c r="O1426" s="192" t="s">
        <v>38</v>
      </c>
      <c r="P1426" s="15" t="s">
        <v>397</v>
      </c>
      <c r="Q1426" s="73" t="s">
        <v>124</v>
      </c>
      <c r="R1426" s="15" t="s">
        <v>239</v>
      </c>
      <c r="S1426" s="101">
        <v>1</v>
      </c>
      <c r="T1426" s="86">
        <v>28670</v>
      </c>
      <c r="U1426" s="290">
        <f t="shared" si="58"/>
        <v>28670</v>
      </c>
      <c r="V1426" s="290">
        <f t="shared" si="59"/>
        <v>32110.4</v>
      </c>
      <c r="W1426" s="67" t="s">
        <v>75</v>
      </c>
      <c r="X1426" s="19" t="s">
        <v>32</v>
      </c>
      <c r="Y1426" s="9" t="s">
        <v>76</v>
      </c>
    </row>
    <row r="1427" spans="2:25" ht="63.75">
      <c r="B1427" s="65" t="s">
        <v>724</v>
      </c>
      <c r="C1427" s="77" t="s">
        <v>14</v>
      </c>
      <c r="D1427" s="3" t="s">
        <v>725</v>
      </c>
      <c r="E1427" s="3" t="s">
        <v>726</v>
      </c>
      <c r="F1427" s="3" t="s">
        <v>727</v>
      </c>
      <c r="G1427" s="336" t="s">
        <v>728</v>
      </c>
      <c r="H1427" s="1" t="s">
        <v>30</v>
      </c>
      <c r="I1427" s="10">
        <v>0</v>
      </c>
      <c r="J1427" s="3">
        <v>470000000</v>
      </c>
      <c r="K1427" s="71" t="s">
        <v>31</v>
      </c>
      <c r="L1427" s="1" t="s">
        <v>396</v>
      </c>
      <c r="M1427" s="3" t="s">
        <v>40</v>
      </c>
      <c r="N1427" s="72" t="s">
        <v>74</v>
      </c>
      <c r="O1427" s="192" t="s">
        <v>38</v>
      </c>
      <c r="P1427" s="15" t="s">
        <v>397</v>
      </c>
      <c r="Q1427" s="73">
        <v>796</v>
      </c>
      <c r="R1427" s="15" t="s">
        <v>26</v>
      </c>
      <c r="S1427" s="101">
        <v>1</v>
      </c>
      <c r="T1427" s="86">
        <v>894660</v>
      </c>
      <c r="U1427" s="290">
        <f t="shared" si="58"/>
        <v>894660</v>
      </c>
      <c r="V1427" s="290">
        <f t="shared" si="59"/>
        <v>1002019.2000000001</v>
      </c>
      <c r="W1427" s="67" t="s">
        <v>75</v>
      </c>
      <c r="X1427" s="19" t="s">
        <v>32</v>
      </c>
      <c r="Y1427" s="9" t="s">
        <v>76</v>
      </c>
    </row>
    <row r="1428" spans="2:25" ht="51">
      <c r="B1428" s="65" t="s">
        <v>1184</v>
      </c>
      <c r="C1428" s="77" t="s">
        <v>14</v>
      </c>
      <c r="D1428" s="3" t="s">
        <v>1185</v>
      </c>
      <c r="E1428" s="3" t="s">
        <v>1182</v>
      </c>
      <c r="F1428" s="3" t="s">
        <v>1186</v>
      </c>
      <c r="G1428" s="64" t="s">
        <v>1187</v>
      </c>
      <c r="H1428" s="1" t="s">
        <v>30</v>
      </c>
      <c r="I1428" s="10">
        <v>0</v>
      </c>
      <c r="J1428" s="3">
        <v>470000000</v>
      </c>
      <c r="K1428" s="71" t="s">
        <v>31</v>
      </c>
      <c r="L1428" s="1" t="s">
        <v>396</v>
      </c>
      <c r="M1428" s="3" t="s">
        <v>40</v>
      </c>
      <c r="N1428" s="72" t="s">
        <v>74</v>
      </c>
      <c r="O1428" s="192" t="s">
        <v>38</v>
      </c>
      <c r="P1428" s="15" t="s">
        <v>397</v>
      </c>
      <c r="Q1428" s="73">
        <v>796</v>
      </c>
      <c r="R1428" s="15" t="s">
        <v>26</v>
      </c>
      <c r="S1428" s="101">
        <v>1</v>
      </c>
      <c r="T1428" s="86">
        <v>20033</v>
      </c>
      <c r="U1428" s="290">
        <f t="shared" si="58"/>
        <v>20033</v>
      </c>
      <c r="V1428" s="290">
        <f t="shared" si="59"/>
        <v>22436.960000000003</v>
      </c>
      <c r="W1428" s="67" t="s">
        <v>75</v>
      </c>
      <c r="X1428" s="19" t="s">
        <v>32</v>
      </c>
      <c r="Y1428" s="9" t="s">
        <v>76</v>
      </c>
    </row>
    <row r="1429" spans="2:25" ht="63.75">
      <c r="B1429" s="65" t="s">
        <v>1268</v>
      </c>
      <c r="C1429" s="77" t="s">
        <v>14</v>
      </c>
      <c r="D1429" s="3" t="s">
        <v>1269</v>
      </c>
      <c r="E1429" s="3" t="s">
        <v>1270</v>
      </c>
      <c r="F1429" s="3" t="s">
        <v>1271</v>
      </c>
      <c r="G1429" s="64" t="s">
        <v>1272</v>
      </c>
      <c r="H1429" s="1" t="s">
        <v>30</v>
      </c>
      <c r="I1429" s="10">
        <v>0</v>
      </c>
      <c r="J1429" s="3">
        <v>470000000</v>
      </c>
      <c r="K1429" s="71" t="s">
        <v>31</v>
      </c>
      <c r="L1429" s="1" t="s">
        <v>396</v>
      </c>
      <c r="M1429" s="3" t="s">
        <v>40</v>
      </c>
      <c r="N1429" s="72" t="s">
        <v>74</v>
      </c>
      <c r="O1429" s="192" t="s">
        <v>38</v>
      </c>
      <c r="P1429" s="15" t="s">
        <v>397</v>
      </c>
      <c r="Q1429" s="73">
        <v>839</v>
      </c>
      <c r="R1429" s="15" t="s">
        <v>239</v>
      </c>
      <c r="S1429" s="101">
        <v>3</v>
      </c>
      <c r="T1429" s="86">
        <v>247800</v>
      </c>
      <c r="U1429" s="290">
        <f t="shared" si="58"/>
        <v>743400</v>
      </c>
      <c r="V1429" s="290">
        <f t="shared" si="59"/>
        <v>832608.0000000001</v>
      </c>
      <c r="W1429" s="67" t="s">
        <v>75</v>
      </c>
      <c r="X1429" s="19" t="s">
        <v>32</v>
      </c>
      <c r="Y1429" s="9" t="s">
        <v>76</v>
      </c>
    </row>
    <row r="1430" spans="2:25" ht="51">
      <c r="B1430" s="65" t="s">
        <v>1284</v>
      </c>
      <c r="C1430" s="77" t="s">
        <v>14</v>
      </c>
      <c r="D1430" s="3" t="s">
        <v>1285</v>
      </c>
      <c r="E1430" s="3" t="s">
        <v>1270</v>
      </c>
      <c r="F1430" s="3" t="s">
        <v>1286</v>
      </c>
      <c r="G1430" s="64" t="s">
        <v>1287</v>
      </c>
      <c r="H1430" s="1" t="s">
        <v>30</v>
      </c>
      <c r="I1430" s="10">
        <v>0</v>
      </c>
      <c r="J1430" s="3">
        <v>470000000</v>
      </c>
      <c r="K1430" s="71" t="s">
        <v>31</v>
      </c>
      <c r="L1430" s="1" t="s">
        <v>396</v>
      </c>
      <c r="M1430" s="3" t="s">
        <v>40</v>
      </c>
      <c r="N1430" s="72" t="s">
        <v>74</v>
      </c>
      <c r="O1430" s="192" t="s">
        <v>38</v>
      </c>
      <c r="P1430" s="15" t="s">
        <v>397</v>
      </c>
      <c r="Q1430" s="73">
        <v>839</v>
      </c>
      <c r="R1430" s="15" t="s">
        <v>239</v>
      </c>
      <c r="S1430" s="101">
        <v>6</v>
      </c>
      <c r="T1430" s="86">
        <v>33150</v>
      </c>
      <c r="U1430" s="290">
        <f t="shared" si="58"/>
        <v>198900</v>
      </c>
      <c r="V1430" s="290">
        <f t="shared" si="59"/>
        <v>222768.00000000003</v>
      </c>
      <c r="W1430" s="67" t="s">
        <v>75</v>
      </c>
      <c r="X1430" s="19" t="s">
        <v>32</v>
      </c>
      <c r="Y1430" s="9" t="s">
        <v>76</v>
      </c>
    </row>
    <row r="1431" spans="2:25" ht="51">
      <c r="B1431" s="65" t="s">
        <v>1288</v>
      </c>
      <c r="C1431" s="77" t="s">
        <v>14</v>
      </c>
      <c r="D1431" s="3" t="s">
        <v>1280</v>
      </c>
      <c r="E1431" s="3" t="s">
        <v>1270</v>
      </c>
      <c r="F1431" s="3" t="s">
        <v>1289</v>
      </c>
      <c r="G1431" s="64" t="s">
        <v>1290</v>
      </c>
      <c r="H1431" s="1" t="s">
        <v>30</v>
      </c>
      <c r="I1431" s="10">
        <v>0</v>
      </c>
      <c r="J1431" s="3">
        <v>470000000</v>
      </c>
      <c r="K1431" s="71" t="s">
        <v>31</v>
      </c>
      <c r="L1431" s="1" t="s">
        <v>396</v>
      </c>
      <c r="M1431" s="3" t="s">
        <v>40</v>
      </c>
      <c r="N1431" s="72" t="s">
        <v>74</v>
      </c>
      <c r="O1431" s="192" t="s">
        <v>38</v>
      </c>
      <c r="P1431" s="15" t="s">
        <v>397</v>
      </c>
      <c r="Q1431" s="73">
        <v>839</v>
      </c>
      <c r="R1431" s="15" t="s">
        <v>239</v>
      </c>
      <c r="S1431" s="101">
        <v>1</v>
      </c>
      <c r="T1431" s="86">
        <v>36500</v>
      </c>
      <c r="U1431" s="290">
        <f t="shared" si="58"/>
        <v>36500</v>
      </c>
      <c r="V1431" s="290">
        <f t="shared" si="59"/>
        <v>40880.00000000001</v>
      </c>
      <c r="W1431" s="67" t="s">
        <v>75</v>
      </c>
      <c r="X1431" s="19" t="s">
        <v>32</v>
      </c>
      <c r="Y1431" s="9" t="s">
        <v>76</v>
      </c>
    </row>
    <row r="1432" spans="2:25" ht="51">
      <c r="B1432" s="65" t="s">
        <v>1298</v>
      </c>
      <c r="C1432" s="77" t="s">
        <v>14</v>
      </c>
      <c r="D1432" s="3" t="s">
        <v>1299</v>
      </c>
      <c r="E1432" s="3" t="s">
        <v>1270</v>
      </c>
      <c r="F1432" s="3" t="s">
        <v>1300</v>
      </c>
      <c r="G1432" s="64" t="s">
        <v>1301</v>
      </c>
      <c r="H1432" s="1" t="s">
        <v>30</v>
      </c>
      <c r="I1432" s="10">
        <v>0</v>
      </c>
      <c r="J1432" s="3">
        <v>470000000</v>
      </c>
      <c r="K1432" s="71" t="s">
        <v>31</v>
      </c>
      <c r="L1432" s="1" t="s">
        <v>396</v>
      </c>
      <c r="M1432" s="3" t="s">
        <v>40</v>
      </c>
      <c r="N1432" s="72" t="s">
        <v>74</v>
      </c>
      <c r="O1432" s="192" t="s">
        <v>38</v>
      </c>
      <c r="P1432" s="15" t="s">
        <v>397</v>
      </c>
      <c r="Q1432" s="73">
        <v>839</v>
      </c>
      <c r="R1432" s="15" t="s">
        <v>239</v>
      </c>
      <c r="S1432" s="101">
        <v>2</v>
      </c>
      <c r="T1432" s="86">
        <v>1500</v>
      </c>
      <c r="U1432" s="290">
        <f t="shared" si="58"/>
        <v>3000</v>
      </c>
      <c r="V1432" s="290">
        <f t="shared" si="59"/>
        <v>3360.0000000000005</v>
      </c>
      <c r="W1432" s="67" t="s">
        <v>75</v>
      </c>
      <c r="X1432" s="19" t="s">
        <v>32</v>
      </c>
      <c r="Y1432" s="9" t="s">
        <v>76</v>
      </c>
    </row>
    <row r="1433" spans="2:25" ht="51">
      <c r="B1433" s="65" t="s">
        <v>1302</v>
      </c>
      <c r="C1433" s="77" t="s">
        <v>14</v>
      </c>
      <c r="D1433" s="3" t="s">
        <v>1299</v>
      </c>
      <c r="E1433" s="3" t="s">
        <v>1270</v>
      </c>
      <c r="F1433" s="3" t="s">
        <v>1303</v>
      </c>
      <c r="G1433" s="64" t="s">
        <v>1304</v>
      </c>
      <c r="H1433" s="1" t="s">
        <v>30</v>
      </c>
      <c r="I1433" s="10">
        <v>0</v>
      </c>
      <c r="J1433" s="3">
        <v>470000000</v>
      </c>
      <c r="K1433" s="71" t="s">
        <v>31</v>
      </c>
      <c r="L1433" s="1" t="s">
        <v>396</v>
      </c>
      <c r="M1433" s="3" t="s">
        <v>40</v>
      </c>
      <c r="N1433" s="72" t="s">
        <v>74</v>
      </c>
      <c r="O1433" s="192" t="s">
        <v>38</v>
      </c>
      <c r="P1433" s="15" t="s">
        <v>397</v>
      </c>
      <c r="Q1433" s="73">
        <v>839</v>
      </c>
      <c r="R1433" s="15" t="s">
        <v>239</v>
      </c>
      <c r="S1433" s="101">
        <v>1</v>
      </c>
      <c r="T1433" s="86">
        <v>1500</v>
      </c>
      <c r="U1433" s="290">
        <f t="shared" si="58"/>
        <v>1500</v>
      </c>
      <c r="V1433" s="290">
        <f t="shared" si="59"/>
        <v>1680.0000000000002</v>
      </c>
      <c r="W1433" s="67" t="s">
        <v>75</v>
      </c>
      <c r="X1433" s="19" t="s">
        <v>32</v>
      </c>
      <c r="Y1433" s="9" t="s">
        <v>76</v>
      </c>
    </row>
    <row r="1434" spans="2:25" ht="51">
      <c r="B1434" s="65" t="s">
        <v>1305</v>
      </c>
      <c r="C1434" s="77" t="s">
        <v>14</v>
      </c>
      <c r="D1434" s="3" t="s">
        <v>1306</v>
      </c>
      <c r="E1434" s="3" t="s">
        <v>1307</v>
      </c>
      <c r="F1434" s="3" t="s">
        <v>1308</v>
      </c>
      <c r="G1434" s="64" t="s">
        <v>1309</v>
      </c>
      <c r="H1434" s="1" t="s">
        <v>30</v>
      </c>
      <c r="I1434" s="10">
        <v>0</v>
      </c>
      <c r="J1434" s="3">
        <v>470000000</v>
      </c>
      <c r="K1434" s="71" t="s">
        <v>31</v>
      </c>
      <c r="L1434" s="1" t="s">
        <v>396</v>
      </c>
      <c r="M1434" s="3" t="s">
        <v>40</v>
      </c>
      <c r="N1434" s="72" t="s">
        <v>74</v>
      </c>
      <c r="O1434" s="192" t="s">
        <v>38</v>
      </c>
      <c r="P1434" s="15" t="s">
        <v>397</v>
      </c>
      <c r="Q1434" s="73">
        <v>839</v>
      </c>
      <c r="R1434" s="15" t="s">
        <v>239</v>
      </c>
      <c r="S1434" s="101">
        <v>1</v>
      </c>
      <c r="T1434" s="86">
        <v>239400</v>
      </c>
      <c r="U1434" s="290">
        <f t="shared" si="58"/>
        <v>239400</v>
      </c>
      <c r="V1434" s="290">
        <f t="shared" si="59"/>
        <v>268128</v>
      </c>
      <c r="W1434" s="67" t="s">
        <v>75</v>
      </c>
      <c r="X1434" s="19" t="s">
        <v>32</v>
      </c>
      <c r="Y1434" s="9" t="s">
        <v>76</v>
      </c>
    </row>
    <row r="1435" spans="2:25" ht="51">
      <c r="B1435" s="65" t="s">
        <v>1310</v>
      </c>
      <c r="C1435" s="77" t="s">
        <v>14</v>
      </c>
      <c r="D1435" s="3" t="s">
        <v>1306</v>
      </c>
      <c r="E1435" s="3" t="s">
        <v>1307</v>
      </c>
      <c r="F1435" s="3" t="s">
        <v>1308</v>
      </c>
      <c r="G1435" s="64" t="s">
        <v>1311</v>
      </c>
      <c r="H1435" s="1" t="s">
        <v>30</v>
      </c>
      <c r="I1435" s="10">
        <v>0</v>
      </c>
      <c r="J1435" s="3">
        <v>470000000</v>
      </c>
      <c r="K1435" s="71" t="s">
        <v>31</v>
      </c>
      <c r="L1435" s="1" t="s">
        <v>396</v>
      </c>
      <c r="M1435" s="3" t="s">
        <v>40</v>
      </c>
      <c r="N1435" s="72" t="s">
        <v>74</v>
      </c>
      <c r="O1435" s="192" t="s">
        <v>38</v>
      </c>
      <c r="P1435" s="15" t="s">
        <v>397</v>
      </c>
      <c r="Q1435" s="73">
        <v>839</v>
      </c>
      <c r="R1435" s="15" t="s">
        <v>239</v>
      </c>
      <c r="S1435" s="101">
        <v>5</v>
      </c>
      <c r="T1435" s="86">
        <v>93500</v>
      </c>
      <c r="U1435" s="290">
        <f t="shared" si="58"/>
        <v>467500</v>
      </c>
      <c r="V1435" s="290">
        <f t="shared" si="59"/>
        <v>523600.00000000006</v>
      </c>
      <c r="W1435" s="67" t="s">
        <v>75</v>
      </c>
      <c r="X1435" s="19" t="s">
        <v>32</v>
      </c>
      <c r="Y1435" s="9" t="s">
        <v>76</v>
      </c>
    </row>
    <row r="1436" spans="2:25" ht="51">
      <c r="B1436" s="65" t="s">
        <v>1313</v>
      </c>
      <c r="C1436" s="77" t="s">
        <v>14</v>
      </c>
      <c r="D1436" s="3" t="s">
        <v>1314</v>
      </c>
      <c r="E1436" s="3" t="s">
        <v>1315</v>
      </c>
      <c r="F1436" s="3" t="s">
        <v>1316</v>
      </c>
      <c r="G1436" s="64" t="s">
        <v>1317</v>
      </c>
      <c r="H1436" s="1" t="s">
        <v>30</v>
      </c>
      <c r="I1436" s="10">
        <v>0</v>
      </c>
      <c r="J1436" s="3">
        <v>470000000</v>
      </c>
      <c r="K1436" s="71" t="s">
        <v>31</v>
      </c>
      <c r="L1436" s="1" t="s">
        <v>396</v>
      </c>
      <c r="M1436" s="3" t="s">
        <v>40</v>
      </c>
      <c r="N1436" s="72" t="s">
        <v>74</v>
      </c>
      <c r="O1436" s="192" t="s">
        <v>38</v>
      </c>
      <c r="P1436" s="15" t="s">
        <v>397</v>
      </c>
      <c r="Q1436" s="73">
        <v>796</v>
      </c>
      <c r="R1436" s="15" t="s">
        <v>26</v>
      </c>
      <c r="S1436" s="101">
        <v>4</v>
      </c>
      <c r="T1436" s="86">
        <v>141500</v>
      </c>
      <c r="U1436" s="290">
        <f t="shared" si="58"/>
        <v>566000</v>
      </c>
      <c r="V1436" s="290">
        <f t="shared" si="59"/>
        <v>633920.0000000001</v>
      </c>
      <c r="W1436" s="67" t="s">
        <v>75</v>
      </c>
      <c r="X1436" s="19" t="s">
        <v>32</v>
      </c>
      <c r="Y1436" s="9" t="s">
        <v>76</v>
      </c>
    </row>
    <row r="1437" spans="2:25" ht="51">
      <c r="B1437" s="65" t="s">
        <v>1318</v>
      </c>
      <c r="C1437" s="77" t="s">
        <v>14</v>
      </c>
      <c r="D1437" s="3" t="s">
        <v>1314</v>
      </c>
      <c r="E1437" s="3" t="s">
        <v>1315</v>
      </c>
      <c r="F1437" s="3" t="s">
        <v>1319</v>
      </c>
      <c r="G1437" s="64" t="s">
        <v>1320</v>
      </c>
      <c r="H1437" s="1" t="s">
        <v>30</v>
      </c>
      <c r="I1437" s="10">
        <v>0</v>
      </c>
      <c r="J1437" s="3">
        <v>470000000</v>
      </c>
      <c r="K1437" s="71" t="s">
        <v>31</v>
      </c>
      <c r="L1437" s="1" t="s">
        <v>396</v>
      </c>
      <c r="M1437" s="3" t="s">
        <v>40</v>
      </c>
      <c r="N1437" s="72" t="s">
        <v>74</v>
      </c>
      <c r="O1437" s="192" t="s">
        <v>38</v>
      </c>
      <c r="P1437" s="15" t="s">
        <v>397</v>
      </c>
      <c r="Q1437" s="73">
        <v>796</v>
      </c>
      <c r="R1437" s="15" t="s">
        <v>26</v>
      </c>
      <c r="S1437" s="101">
        <v>3</v>
      </c>
      <c r="T1437" s="86">
        <v>141476</v>
      </c>
      <c r="U1437" s="290">
        <f t="shared" si="58"/>
        <v>424428</v>
      </c>
      <c r="V1437" s="290">
        <f t="shared" si="59"/>
        <v>475359.36000000004</v>
      </c>
      <c r="W1437" s="67" t="s">
        <v>75</v>
      </c>
      <c r="X1437" s="19" t="s">
        <v>32</v>
      </c>
      <c r="Y1437" s="9" t="s">
        <v>76</v>
      </c>
    </row>
    <row r="1438" spans="2:25" ht="22.5" customHeight="1">
      <c r="B1438" s="365" t="s">
        <v>43</v>
      </c>
      <c r="C1438" s="366"/>
      <c r="D1438" s="366"/>
      <c r="E1438" s="367"/>
      <c r="F1438" s="102"/>
      <c r="G1438" s="103"/>
      <c r="H1438" s="44"/>
      <c r="I1438" s="57"/>
      <c r="J1438" s="55"/>
      <c r="K1438" s="104"/>
      <c r="L1438" s="58"/>
      <c r="M1438" s="105"/>
      <c r="N1438" s="106"/>
      <c r="O1438" s="107"/>
      <c r="P1438" s="107"/>
      <c r="Q1438" s="108"/>
      <c r="R1438" s="107"/>
      <c r="S1438" s="109"/>
      <c r="T1438" s="110"/>
      <c r="U1438" s="190">
        <f>SUM(U1202:U1437)</f>
        <v>157219619.37060976</v>
      </c>
      <c r="V1438" s="190">
        <f>SUM(V1202:V1437)</f>
        <v>176085973.695083</v>
      </c>
      <c r="W1438" s="44"/>
      <c r="X1438" s="57"/>
      <c r="Y1438" s="111"/>
    </row>
    <row r="1439" spans="2:25" ht="25.5" customHeight="1">
      <c r="B1439" s="382" t="s">
        <v>29</v>
      </c>
      <c r="C1439" s="382"/>
      <c r="D1439" s="382"/>
      <c r="E1439" s="382"/>
      <c r="F1439" s="359"/>
      <c r="G1439" s="359"/>
      <c r="H1439" s="360"/>
      <c r="I1439" s="360"/>
      <c r="J1439" s="360"/>
      <c r="K1439" s="360"/>
      <c r="L1439" s="360"/>
      <c r="M1439" s="384"/>
      <c r="N1439" s="384"/>
      <c r="O1439" s="384"/>
      <c r="P1439" s="384"/>
      <c r="Q1439" s="358"/>
      <c r="R1439" s="358"/>
      <c r="S1439" s="358"/>
      <c r="T1439" s="358"/>
      <c r="U1439" s="361">
        <v>10110753318.319239</v>
      </c>
      <c r="V1439" s="361">
        <v>11311234960.83755</v>
      </c>
      <c r="W1439" s="358"/>
      <c r="X1439" s="358"/>
      <c r="Y1439" s="362"/>
    </row>
    <row r="1440" spans="3:16" ht="30.75" customHeight="1">
      <c r="C1440" s="5"/>
      <c r="F1440" s="274"/>
      <c r="G1440" s="274"/>
      <c r="H1440" s="274"/>
      <c r="I1440" s="274"/>
      <c r="J1440" s="274"/>
      <c r="K1440" s="274"/>
      <c r="L1440" s="274"/>
      <c r="M1440" s="274"/>
      <c r="N1440" s="274"/>
      <c r="O1440" s="274"/>
      <c r="P1440" s="274"/>
    </row>
    <row r="1441" spans="3:16" ht="25.5" customHeight="1">
      <c r="C1441" s="5"/>
      <c r="F1441" s="274"/>
      <c r="G1441" s="274"/>
      <c r="H1441" s="274"/>
      <c r="I1441" s="274"/>
      <c r="J1441" s="274"/>
      <c r="K1441" s="274"/>
      <c r="L1441" s="274"/>
      <c r="M1441" s="385"/>
      <c r="N1441" s="385"/>
      <c r="O1441" s="385"/>
      <c r="P1441" s="385"/>
    </row>
    <row r="1442" spans="3:16" ht="30.75" customHeight="1">
      <c r="C1442" s="5"/>
      <c r="F1442" s="274"/>
      <c r="G1442" s="274"/>
      <c r="H1442" s="274"/>
      <c r="I1442" s="274"/>
      <c r="J1442" s="274"/>
      <c r="K1442" s="274"/>
      <c r="L1442" s="274"/>
      <c r="M1442" s="274"/>
      <c r="N1442" s="274"/>
      <c r="O1442" s="274"/>
      <c r="P1442" s="274"/>
    </row>
    <row r="1443" ht="47.25" customHeight="1">
      <c r="C1443" s="5"/>
    </row>
    <row r="1444" ht="47.25" customHeight="1">
      <c r="C1444" s="5"/>
    </row>
    <row r="1445" ht="47.25" customHeight="1">
      <c r="C1445" s="5"/>
    </row>
    <row r="1446" ht="47.25" customHeight="1">
      <c r="C1446" s="5"/>
    </row>
    <row r="1447" ht="47.25" customHeight="1">
      <c r="C1447" s="5"/>
    </row>
    <row r="1448" ht="47.25" customHeight="1">
      <c r="C1448" s="5"/>
    </row>
    <row r="1449" ht="47.25" customHeight="1">
      <c r="C1449" s="5"/>
    </row>
    <row r="1450" ht="47.25" customHeight="1">
      <c r="C1450" s="5"/>
    </row>
    <row r="1451" spans="3:38" ht="47.25" customHeight="1">
      <c r="C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</row>
    <row r="1452" spans="3:38" ht="47.25" customHeight="1">
      <c r="C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</row>
    <row r="1453" spans="3:38" ht="47.25" customHeight="1">
      <c r="C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</row>
    <row r="1454" spans="3:38" ht="47.25" customHeight="1">
      <c r="C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</row>
    <row r="1455" spans="3:38" ht="47.25" customHeight="1">
      <c r="C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</row>
    <row r="1456" spans="3:38" ht="47.25" customHeight="1">
      <c r="C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</row>
    <row r="1457" spans="3:38" ht="47.25" customHeight="1">
      <c r="C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</row>
    <row r="1458" spans="3:38" ht="47.25" customHeight="1">
      <c r="C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</row>
    <row r="1459" spans="3:38" ht="47.25" customHeight="1">
      <c r="C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</row>
    <row r="1460" spans="3:38" ht="47.25" customHeight="1">
      <c r="C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</row>
    <row r="1461" spans="3:38" ht="47.25" customHeight="1">
      <c r="C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</row>
    <row r="1462" spans="3:38" ht="47.25" customHeight="1">
      <c r="C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</row>
    <row r="1463" spans="3:38" ht="47.25" customHeight="1">
      <c r="C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</row>
    <row r="1464" spans="3:38" ht="47.25" customHeight="1">
      <c r="C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</row>
    <row r="1465" spans="3:38" ht="47.25" customHeight="1">
      <c r="C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</row>
    <row r="1466" spans="3:38" ht="47.25" customHeight="1">
      <c r="C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</row>
    <row r="1467" spans="3:38" ht="47.25" customHeight="1">
      <c r="C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</row>
    <row r="1468" spans="3:38" ht="47.25" customHeight="1">
      <c r="C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</row>
    <row r="1469" spans="3:38" ht="47.25" customHeight="1">
      <c r="C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</row>
    <row r="1470" spans="3:38" ht="47.25" customHeight="1">
      <c r="C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</row>
    <row r="1471" spans="3:38" ht="47.25" customHeight="1">
      <c r="C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</row>
    <row r="1472" spans="3:38" ht="47.25" customHeight="1">
      <c r="C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</row>
    <row r="1473" spans="3:38" ht="47.25" customHeight="1">
      <c r="C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</row>
    <row r="1474" spans="3:38" ht="47.25" customHeight="1">
      <c r="C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</row>
    <row r="1475" spans="3:38" ht="47.25" customHeight="1">
      <c r="C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</row>
    <row r="1476" spans="3:38" ht="47.25" customHeight="1">
      <c r="C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</row>
    <row r="1477" spans="3:38" ht="47.25" customHeight="1">
      <c r="C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</row>
    <row r="1478" spans="3:38" ht="47.25" customHeight="1">
      <c r="C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</row>
    <row r="1479" spans="3:38" ht="47.25" customHeight="1">
      <c r="C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</row>
    <row r="1480" spans="3:38" ht="47.25" customHeight="1">
      <c r="C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</row>
    <row r="1481" spans="3:38" ht="47.25" customHeight="1">
      <c r="C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</row>
    <row r="1482" spans="3:38" ht="47.25" customHeight="1">
      <c r="C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</row>
    <row r="1483" spans="3:38" ht="47.25" customHeight="1">
      <c r="C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</row>
    <row r="1484" spans="3:38" ht="47.25" customHeight="1">
      <c r="C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</row>
    <row r="1485" spans="3:38" ht="47.25" customHeight="1">
      <c r="C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</row>
    <row r="1486" spans="3:38" ht="47.25" customHeight="1">
      <c r="C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</row>
    <row r="1487" spans="3:38" ht="47.25" customHeight="1">
      <c r="C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</row>
    <row r="1488" spans="3:38" ht="47.25" customHeight="1">
      <c r="C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</row>
    <row r="1489" spans="3:38" ht="47.25" customHeight="1">
      <c r="C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</row>
    <row r="1490" spans="3:38" ht="47.25" customHeight="1">
      <c r="C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</row>
    <row r="1491" spans="3:38" ht="47.25" customHeight="1">
      <c r="C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</row>
    <row r="1492" spans="3:38" ht="47.25" customHeight="1">
      <c r="C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</row>
    <row r="1493" spans="3:38" ht="47.25" customHeight="1">
      <c r="C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</row>
    <row r="1494" spans="3:38" ht="47.25" customHeight="1">
      <c r="C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</row>
    <row r="1495" spans="3:38" ht="47.25" customHeight="1">
      <c r="C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</row>
    <row r="1496" spans="3:38" ht="47.25" customHeight="1">
      <c r="C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</row>
    <row r="1497" spans="3:38" ht="47.25" customHeight="1">
      <c r="C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</row>
    <row r="1498" spans="3:38" ht="47.25" customHeight="1">
      <c r="C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</row>
    <row r="1499" spans="3:38" ht="47.25" customHeight="1">
      <c r="C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</row>
    <row r="1500" spans="3:38" ht="47.25" customHeight="1">
      <c r="C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</row>
    <row r="1501" spans="3:38" ht="47.25" customHeight="1">
      <c r="C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</row>
    <row r="1502" spans="3:38" ht="47.25" customHeight="1">
      <c r="C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</row>
    <row r="1503" spans="3:38" ht="47.25" customHeight="1">
      <c r="C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</row>
    <row r="1504" spans="3:38" ht="47.25" customHeight="1">
      <c r="C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</row>
    <row r="1505" spans="3:38" ht="47.25" customHeight="1">
      <c r="C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</row>
    <row r="1506" spans="3:38" ht="47.25" customHeight="1">
      <c r="C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</row>
    <row r="1507" spans="3:38" ht="47.25" customHeight="1">
      <c r="C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</row>
    <row r="1508" spans="3:38" ht="47.25" customHeight="1">
      <c r="C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</row>
    <row r="1509" spans="3:38" ht="47.25" customHeight="1">
      <c r="C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</row>
    <row r="1510" spans="3:38" ht="47.25" customHeight="1">
      <c r="C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</row>
    <row r="1511" spans="3:38" ht="47.25" customHeight="1">
      <c r="C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</row>
    <row r="1512" spans="3:38" ht="47.25" customHeight="1">
      <c r="C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</row>
    <row r="1513" spans="3:38" ht="47.25" customHeight="1">
      <c r="C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</row>
    <row r="1514" spans="3:38" ht="47.25" customHeight="1">
      <c r="C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</row>
    <row r="1515" spans="3:38" ht="47.25" customHeight="1">
      <c r="C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</row>
    <row r="1516" spans="3:38" ht="47.25" customHeight="1">
      <c r="C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</row>
    <row r="1517" spans="3:38" ht="47.25" customHeight="1">
      <c r="C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</row>
    <row r="1518" spans="3:38" ht="47.25" customHeight="1">
      <c r="C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</row>
    <row r="1519" spans="3:38" ht="47.25" customHeight="1">
      <c r="C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</row>
    <row r="1520" spans="3:38" ht="47.25" customHeight="1">
      <c r="C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</row>
    <row r="1521" spans="3:38" ht="47.25" customHeight="1">
      <c r="C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</row>
    <row r="1522" spans="3:38" ht="47.25" customHeight="1">
      <c r="C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</row>
    <row r="1523" spans="3:38" ht="47.25" customHeight="1">
      <c r="C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</row>
    <row r="1524" spans="3:38" ht="47.25" customHeight="1">
      <c r="C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</row>
    <row r="1525" spans="3:38" ht="47.25" customHeight="1">
      <c r="C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</row>
    <row r="1526" spans="3:38" ht="47.25" customHeight="1">
      <c r="C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</row>
    <row r="1527" spans="3:38" ht="47.25" customHeight="1">
      <c r="C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</row>
    <row r="1528" spans="3:38" ht="47.25" customHeight="1">
      <c r="C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</row>
    <row r="1529" spans="3:38" ht="47.25" customHeight="1">
      <c r="C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</row>
    <row r="1530" spans="3:38" ht="47.25" customHeight="1">
      <c r="C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</row>
    <row r="1531" spans="3:38" ht="47.25" customHeight="1">
      <c r="C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</row>
    <row r="1532" spans="3:38" ht="47.25" customHeight="1">
      <c r="C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</row>
    <row r="1533" spans="3:38" ht="47.25" customHeight="1">
      <c r="C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</row>
    <row r="1534" spans="3:38" ht="47.25" customHeight="1">
      <c r="C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</row>
    <row r="1535" spans="3:38" ht="47.25" customHeight="1">
      <c r="C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</row>
    <row r="1536" spans="3:38" ht="47.25" customHeight="1">
      <c r="C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</row>
    <row r="1537" spans="3:38" ht="47.25" customHeight="1">
      <c r="C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</row>
    <row r="1538" spans="3:38" ht="47.25" customHeight="1">
      <c r="C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</row>
    <row r="1539" spans="3:38" ht="47.25" customHeight="1">
      <c r="C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</row>
    <row r="1540" spans="3:38" ht="47.25" customHeight="1">
      <c r="C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</row>
    <row r="1541" spans="3:38" ht="47.25" customHeight="1">
      <c r="C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</row>
    <row r="1542" spans="3:38" ht="47.25" customHeight="1">
      <c r="C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</row>
    <row r="1543" spans="3:38" ht="47.25" customHeight="1">
      <c r="C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</row>
    <row r="1544" spans="3:38" ht="47.25" customHeight="1">
      <c r="C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</row>
    <row r="1545" spans="3:38" ht="47.25" customHeight="1">
      <c r="C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</row>
    <row r="1546" spans="3:38" ht="47.25" customHeight="1">
      <c r="C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</row>
    <row r="1547" spans="3:38" ht="47.25" customHeight="1">
      <c r="C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</row>
    <row r="1548" spans="3:38" ht="47.25" customHeight="1">
      <c r="C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</row>
    <row r="1549" spans="3:38" ht="47.25" customHeight="1">
      <c r="C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</row>
    <row r="1550" spans="3:38" ht="47.25" customHeight="1">
      <c r="C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</row>
    <row r="1551" spans="3:38" ht="47.25" customHeight="1">
      <c r="C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</row>
    <row r="1552" spans="3:38" ht="47.25" customHeight="1">
      <c r="C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</row>
    <row r="1553" spans="3:38" ht="47.25" customHeight="1">
      <c r="C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</row>
    <row r="1554" spans="3:38" ht="47.25" customHeight="1">
      <c r="C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</row>
    <row r="1555" spans="3:38" ht="47.25" customHeight="1">
      <c r="C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</row>
    <row r="1556" spans="3:38" ht="47.25" customHeight="1">
      <c r="C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</row>
    <row r="1557" spans="3:38" ht="47.25" customHeight="1">
      <c r="C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</row>
    <row r="1558" spans="3:38" ht="47.25" customHeight="1">
      <c r="C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</row>
    <row r="1559" spans="3:38" ht="47.25" customHeight="1">
      <c r="C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</row>
    <row r="1560" spans="3:38" ht="47.25" customHeight="1">
      <c r="C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</row>
    <row r="1561" spans="3:38" ht="47.25" customHeight="1">
      <c r="C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</row>
    <row r="1562" spans="3:38" ht="47.25" customHeight="1">
      <c r="C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</row>
    <row r="1563" spans="3:38" ht="47.25" customHeight="1">
      <c r="C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</row>
    <row r="1564" spans="3:38" ht="47.25" customHeight="1">
      <c r="C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</row>
    <row r="1565" spans="3:38" ht="47.25" customHeight="1">
      <c r="C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</row>
    <row r="1566" spans="3:38" ht="47.25" customHeight="1">
      <c r="C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</row>
    <row r="1567" spans="3:38" ht="47.25" customHeight="1">
      <c r="C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</row>
    <row r="1568" spans="3:38" ht="47.25" customHeight="1">
      <c r="C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</row>
    <row r="1569" spans="3:38" ht="47.25" customHeight="1">
      <c r="C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</row>
    <row r="1570" spans="3:38" ht="47.25" customHeight="1">
      <c r="C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</row>
  </sheetData>
  <sheetProtection formatCells="0" formatColumns="0" formatRows="0" insertColumns="0" insertRows="0" insertHyperlinks="0" deleteColumns="0" deleteRows="0" sort="0" autoFilter="0" pivotTables="0"/>
  <autoFilter ref="A10:AL1439"/>
  <mergeCells count="47">
    <mergeCell ref="M1439:P1439"/>
    <mergeCell ref="M1441:P1441"/>
    <mergeCell ref="B1110:Y1110"/>
    <mergeCell ref="B1192:E1192"/>
    <mergeCell ref="B1200:E1200"/>
    <mergeCell ref="B1189:Y1189"/>
    <mergeCell ref="B1193:Y1193"/>
    <mergeCell ref="W8:W9"/>
    <mergeCell ref="B1188:E1188"/>
    <mergeCell ref="B1439:E1439"/>
    <mergeCell ref="U8:U9"/>
    <mergeCell ref="G8:G9"/>
    <mergeCell ref="O8:O9"/>
    <mergeCell ref="R8:R9"/>
    <mergeCell ref="Q8:Q9"/>
    <mergeCell ref="B1201:Y1201"/>
    <mergeCell ref="B1438:E1438"/>
    <mergeCell ref="B6:Y6"/>
    <mergeCell ref="M8:M9"/>
    <mergeCell ref="S8:S9"/>
    <mergeCell ref="D8:D9"/>
    <mergeCell ref="B1086:Y1086"/>
    <mergeCell ref="E8:E9"/>
    <mergeCell ref="F8:F9"/>
    <mergeCell ref="J8:J9"/>
    <mergeCell ref="I8:I9"/>
    <mergeCell ref="N8:N9"/>
    <mergeCell ref="W1:Y1"/>
    <mergeCell ref="X8:X9"/>
    <mergeCell ref="T7:Y7"/>
    <mergeCell ref="T8:T9"/>
    <mergeCell ref="Y8:Y9"/>
    <mergeCell ref="W2:Y2"/>
    <mergeCell ref="W3:Y3"/>
    <mergeCell ref="W4:Y4"/>
    <mergeCell ref="H8:H9"/>
    <mergeCell ref="P8:P9"/>
    <mergeCell ref="L8:L9"/>
    <mergeCell ref="B1109:E1109"/>
    <mergeCell ref="B1093:E1093"/>
    <mergeCell ref="B11:Y11"/>
    <mergeCell ref="B1085:E1085"/>
    <mergeCell ref="B1094:Y1094"/>
    <mergeCell ref="V8:V9"/>
    <mergeCell ref="K8:K9"/>
  </mergeCells>
  <conditionalFormatting sqref="S801">
    <cfRule type="cellIs" priority="4" dxfId="4" operator="equal" stopIfTrue="1">
      <formula>0</formula>
    </cfRule>
  </conditionalFormatting>
  <conditionalFormatting sqref="S802">
    <cfRule type="cellIs" priority="3" dxfId="4" operator="equal" stopIfTrue="1">
      <formula>0</formula>
    </cfRule>
  </conditionalFormatting>
  <conditionalFormatting sqref="S803">
    <cfRule type="cellIs" priority="2" dxfId="4" operator="equal" stopIfTrue="1">
      <formula>0</formula>
    </cfRule>
  </conditionalFormatting>
  <conditionalFormatting sqref="S804">
    <cfRule type="cellIs" priority="1" dxfId="4" operator="equal" stopIfTrue="1">
      <formula>0</formula>
    </cfRule>
  </conditionalFormatting>
  <hyperlinks>
    <hyperlink ref="F841" r:id="rId1" tooltip="Показать на рисунке" display="http://acat.autodealer.ru/index.php?tree=21_4559"/>
    <hyperlink ref="F842" r:id="rId2" tooltip="Показать на рисунке" display="http://acat.autodealer.ru/index.php?tree=21_4559"/>
    <hyperlink ref="F843" r:id="rId3" tooltip="Показать на рисунке" display="http://acat.autodealer.ru/index.php?tree=23_2170"/>
    <hyperlink ref="F844" r:id="rId4" tooltip="Показать на рисунке" display="http://acat.autodealer.ru/index.php?tree=23_2170"/>
    <hyperlink ref="F849" r:id="rId5" tooltip="Показать на рисунке" display="http://acat.autodealer.ru/index.php?tree=23_2175"/>
    <hyperlink ref="F850" r:id="rId6" tooltip="Показать на рисунке" display="http://acat.autodealer.ru/index.php?tree=23_2175"/>
    <hyperlink ref="F855" r:id="rId7" tooltip="Показать на рисунке" display="http://acat.autodealer.ru/index.php?tree=23_2163"/>
    <hyperlink ref="F856" r:id="rId8" tooltip="Показать на рисунке" display="http://acat.autodealer.ru/index.php?tree=23_2163"/>
    <hyperlink ref="F881" r:id="rId9" tooltip="Показать на рисунке" display="http://acat.autodealer.ru/index.php?tree=23_2163"/>
    <hyperlink ref="F882" r:id="rId10" tooltip="Показать на рисунке" display="http://acat.autodealer.ru/index.php?tree=23_2163"/>
  </hyperlink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 Sarbufina</cp:lastModifiedBy>
  <cp:lastPrinted>2013-10-01T03:29:03Z</cp:lastPrinted>
  <dcterms:modified xsi:type="dcterms:W3CDTF">2013-10-03T06:04:33Z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