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450" windowWidth="17175" windowHeight="8295" tabRatio="597" activeTab="1"/>
  </bookViews>
  <sheets>
    <sheet name="ОСС" sheetId="1" r:id="rId1"/>
    <sheet name="прил" sheetId="2" r:id="rId2"/>
  </sheets>
  <definedNames>
    <definedName name="_xlnm._FilterDatabase" localSheetId="0" hidden="1">'ОСС'!$A$10:$AL$25</definedName>
    <definedName name="nn">#REF!</definedName>
    <definedName name="UU">#REF!</definedName>
    <definedName name="бб">#REF!</definedName>
    <definedName name="_xlnm.Print_Area" localSheetId="0">'ОСС'!$A$1:$Y$156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<sst xmlns="http://schemas.openxmlformats.org/spreadsheetml/2006/main" count="316" uniqueCount="76">
  <si>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</si>
  <si>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</si>
  <si>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</si>
  <si>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</si>
  <si>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</si>
  <si>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</si>
  <si>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</si>
  <si>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</si>
  <si>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</si>
  <si>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</si>
  <si>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</si>
  <si>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</si>
  <si>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</si>
  <si>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</si>
  <si>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</si>
  <si>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</si>
  <si>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</si>
  <si>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</si>
  <si>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</si>
  <si>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</si>
  <si>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</si>
  <si>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</si>
  <si>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</si>
  <si>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</si>
  <si>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</si>
  <si>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</si>
  <si>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" Утвержден "</t>
  </si>
  <si>
    <t xml:space="preserve">Приказом директора </t>
  </si>
  <si>
    <t>Итого по ТРУ ТОО " ОСС " :</t>
  </si>
  <si>
    <t>Включить  следующие позиции по работам:</t>
  </si>
  <si>
    <t>Изменить  следующие позиции по работам:</t>
  </si>
  <si>
    <t xml:space="preserve"> Изменения и дополнения №12  к  Плану закупок товаров, работ и услуг  ТОО "Oil Construction Company" на  2013г .</t>
  </si>
  <si>
    <t>ОТ</t>
  </si>
  <si>
    <t>РК, г. Актау, мкр 23, ТОО "ОСС", каб:1А</t>
  </si>
  <si>
    <t>ОП</t>
  </si>
  <si>
    <t>34 Р</t>
  </si>
  <si>
    <t>41.00.30.13.00.00.00</t>
  </si>
  <si>
    <t>Работы строительные по возведению вахтового жилья</t>
  </si>
  <si>
    <t>Полный цикл работ по возведению  вахтового жилья</t>
  </si>
  <si>
    <t>зд.№1,2</t>
  </si>
  <si>
    <t>октябрь,ноябрь    2013г.</t>
  </si>
  <si>
    <t>РК, Мангистауская область, пос.Жетыбай</t>
  </si>
  <si>
    <t>90 календарных дней со дня подписания договора</t>
  </si>
  <si>
    <t>авансовый платеж- 0%, оплата 100%  течение 30 рабочих дней с даты  подписания акта выполненных работ</t>
  </si>
  <si>
    <t>"переходящий" 11.2013-02.2014</t>
  </si>
  <si>
    <t>34-1 Р</t>
  </si>
  <si>
    <t>35 Р</t>
  </si>
  <si>
    <t>зд.№3,4</t>
  </si>
  <si>
    <t>35-1 Р</t>
  </si>
  <si>
    <t>37 Р</t>
  </si>
  <si>
    <t>41.00.40.10.19.00.00</t>
  </si>
  <si>
    <t>Работы строительные по возведению здания общественного питания</t>
  </si>
  <si>
    <t>Полный цикл работ строительных по возведению здания общественного питания. Работы проводятся на основании проектно-сметной документации и других требований и норм строительства.</t>
  </si>
  <si>
    <t>75 календарных дней со дня подписания договора</t>
  </si>
  <si>
    <t>"переходящий" 11.2013-01.2014</t>
  </si>
  <si>
    <t>37-1 Р</t>
  </si>
  <si>
    <t>36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</si>
  <si>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</si>
  <si>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</si>
  <si>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</si>
  <si>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36-1 Р</t>
  </si>
  <si>
    <t>38 Р</t>
  </si>
  <si>
    <t>45 календарных дней со дня подписания договора</t>
  </si>
  <si>
    <t>Итого по работам :</t>
  </si>
  <si>
    <t>41.00.40.10.11.00.00</t>
  </si>
  <si>
    <t>Работы строительные по возведению производственного здания</t>
  </si>
  <si>
    <t>Полный цикл работ строительных по возведению производственного здания. Работы проводятся на основании проектно-сметной документации и других требований и норм строительства.</t>
  </si>
  <si>
    <t>Директор ДБП и ЭА:</t>
  </si>
  <si>
    <t>Аманкулова Г.Г.</t>
  </si>
  <si>
    <t>Директор ПТД:</t>
  </si>
  <si>
    <t>Атчибаев Д.Б.</t>
  </si>
  <si>
    <t xml:space="preserve">     " Утверждаю "</t>
  </si>
  <si>
    <t xml:space="preserve"> Директор ТОО "Oil Construction Company"</t>
  </si>
  <si>
    <t>___________________________Жоланбаев К.О.</t>
  </si>
  <si>
    <t>"____"______________________________2013 год.</t>
  </si>
  <si>
    <t>Приказ №387  от 14.11.2013 год.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</si>
</sst>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\$#,##0.00_);[Red]&quot;($&quot;#,##0.00\)"/>
    <numFmt numFmtId="173" formatCode="_-* #,##0.00_р_._-;\-* #,##0.00_р_._-;_-* \-??_р_._-;_-@_-"/>
    <numFmt numFmtId="174" formatCode="_(* #,##0.00_);_(* \(#,##0.00\);_(* \-??_);_(@_)"/>
    <numFmt numFmtId="175" formatCode="#,##0_р_."/>
    <numFmt numFmtId="176" formatCode="_-* #,##0_р_._-;\-* #,##0_р_._-;_-* \-??_р_._-;_-@_-"/>
    <numFmt numFmtId="177" formatCode="_(* #,##0_);_(* \(#,##0\);_(* \-??_);_(@_)"/>
    <numFmt numFmtId="178" formatCode="mm/yy"/>
    <numFmt numFmtId="179" formatCode="\ #,##0&quot;    &quot;;\-#,##0&quot;    &quot;;&quot; -&quot;#&quot;    &quot;;@\ "/>
    <numFmt numFmtId="180" formatCode="#,##0.0"/>
    <numFmt numFmtId="181" formatCode="_-* #,##0.0_р_._-;\-* #,##0.0_р_._-;_-* \-??_р_._-;_-@_-"/>
    <numFmt numFmtId="182" formatCode="_-* #,##0.000_р_._-;\-* #,##0.000_р_._-;_-* \-??_р_._-;_-@_-"/>
    <numFmt numFmtId="183" formatCode="_-* #,##0.0000_р_._-;\-* #,##0.0000_р_._-;_-* \-??_р_._-;_-@_-"/>
    <numFmt numFmtId="184" formatCode="_-* #,##0.00000_р_._-;\-* #,##0.00000_р_._-;_-* \-??_р_._-;_-@_-"/>
    <numFmt numFmtId="185" formatCode="_(* #,##0_);_(* \(#,##0\);_(* &quot;-&quot;??_);_(@_)"/>
    <numFmt numFmtId="186" formatCode="_(* #,##0.00_);_(* \(#,##0.00\);_(* &quot;-&quot;??_);_(@_)"/>
    <numFmt numFmtId="187" formatCode="0.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р_._-;\-* #,##0_р_._-;_-* &quot;-&quot;??_р_._-;_-@_-"/>
    <numFmt numFmtId="194" formatCode="[$-FC19]d\ mmmm\ yyyy\ &quot;г.&quot;"/>
    <numFmt numFmtId="195" formatCode="dd/mm/yy;@"/>
    <numFmt numFmtId="196" formatCode="#,##0_ ;\-#,##0\ "/>
    <numFmt numFmtId="197" formatCode="#,##0.000"/>
    <numFmt numFmtId="198" formatCode="\ #,##0.00&quot;    &quot;;\-#,##0.00&quot;    &quot;;&quot; -&quot;#&quot;    &quot;;@\ "/>
    <numFmt numFmtId="199" formatCode="_-* #,##0.0_р_._-;\-* #,##0.0_р_._-;_-* &quot;-&quot;??_р_._-;_-@_-"/>
    <numFmt numFmtId="200" formatCode="_-* #,##0.000_р_._-;\-* #,##0.000_р_._-;_-* &quot;-&quot;???_р_._-;_-@_-"/>
    <numFmt numFmtId="201" formatCode="#,##0.00_ ;\-#,##0.00\ 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0"/>
      <color indexed="8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 applyFill="0" applyBorder="0" applyAlignment="0" applyProtection="0"/>
    <xf numFmtId="174" fontId="0" fillId="0" borderId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0" fillId="24" borderId="10" xfId="67" applyFont="1" applyFill="1" applyBorder="1" applyAlignment="1">
      <alignment horizontal="center" vertical="center"/>
      <protection/>
    </xf>
    <xf numFmtId="0" fontId="20" fillId="24" borderId="10" xfId="67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1" fillId="25" borderId="0" xfId="67" applyFont="1" applyFill="1" applyBorder="1" applyAlignment="1">
      <alignment horizontal="center" vertical="center"/>
      <protection/>
    </xf>
    <xf numFmtId="0" fontId="21" fillId="25" borderId="0" xfId="67" applyFont="1" applyFill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1" fillId="25" borderId="0" xfId="67" applyFont="1" applyFill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9" fontId="20" fillId="24" borderId="10" xfId="67" applyNumberFormat="1" applyFont="1" applyFill="1" applyBorder="1" applyAlignment="1">
      <alignment horizontal="center" vertical="center"/>
      <protection/>
    </xf>
    <xf numFmtId="0" fontId="21" fillId="25" borderId="10" xfId="80" applyFont="1" applyFill="1" applyBorder="1" applyAlignment="1">
      <alignment horizontal="center" vertical="center" wrapText="1"/>
      <protection/>
    </xf>
    <xf numFmtId="0" fontId="24" fillId="25" borderId="11" xfId="67" applyFont="1" applyFill="1" applyBorder="1" applyAlignment="1">
      <alignment horizontal="center" vertical="center" wrapText="1"/>
      <protection/>
    </xf>
    <xf numFmtId="0" fontId="21" fillId="25" borderId="0" xfId="67" applyFont="1" applyFill="1" applyAlignment="1">
      <alignment horizontal="right" vertical="center"/>
      <protection/>
    </xf>
    <xf numFmtId="3" fontId="37" fillId="25" borderId="10" xfId="112" applyNumberFormat="1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22" fillId="25" borderId="0" xfId="67" applyFont="1" applyFill="1" applyBorder="1" applyAlignment="1">
      <alignment horizontal="right" vertical="center"/>
      <protection/>
    </xf>
    <xf numFmtId="49" fontId="20" fillId="24" borderId="10" xfId="107" applyNumberFormat="1" applyFont="1" applyFill="1" applyBorder="1" applyAlignment="1" applyProtection="1">
      <alignment horizontal="center" vertical="center" wrapText="1"/>
      <protection/>
    </xf>
    <xf numFmtId="3" fontId="38" fillId="26" borderId="10" xfId="112" applyNumberFormat="1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/>
    </xf>
    <xf numFmtId="9" fontId="20" fillId="27" borderId="10" xfId="67" applyNumberFormat="1" applyFont="1" applyFill="1" applyBorder="1" applyAlignment="1">
      <alignment horizontal="center" vertical="center"/>
      <protection/>
    </xf>
    <xf numFmtId="0" fontId="37" fillId="25" borderId="10" xfId="0" applyFont="1" applyFill="1" applyBorder="1" applyAlignment="1">
      <alignment horizontal="center" vertical="center"/>
    </xf>
    <xf numFmtId="0" fontId="37" fillId="24" borderId="10" xfId="67" applyFont="1" applyFill="1" applyBorder="1" applyAlignment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 locked="0"/>
    </xf>
    <xf numFmtId="49" fontId="37" fillId="25" borderId="10" xfId="0" applyNumberFormat="1" applyFont="1" applyFill="1" applyBorder="1" applyAlignment="1">
      <alignment horizontal="center" vertical="center"/>
    </xf>
    <xf numFmtId="0" fontId="37" fillId="28" borderId="10" xfId="0" applyFont="1" applyFill="1" applyBorder="1" applyAlignment="1">
      <alignment horizontal="center" vertical="center" wrapText="1"/>
    </xf>
    <xf numFmtId="0" fontId="21" fillId="25" borderId="10" xfId="83" applyFont="1" applyFill="1" applyBorder="1" applyAlignment="1">
      <alignment horizontal="center" vertical="center" wrapText="1"/>
      <protection/>
    </xf>
    <xf numFmtId="0" fontId="37" fillId="27" borderId="10" xfId="67" applyFont="1" applyFill="1" applyBorder="1" applyAlignment="1">
      <alignment horizontal="center" vertical="center" wrapText="1"/>
      <protection/>
    </xf>
    <xf numFmtId="0" fontId="21" fillId="26" borderId="10" xfId="83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 applyProtection="1">
      <alignment horizontal="center" vertical="center" wrapText="1"/>
      <protection locked="0"/>
    </xf>
    <xf numFmtId="0" fontId="37" fillId="26" borderId="10" xfId="0" applyFont="1" applyFill="1" applyBorder="1" applyAlignment="1">
      <alignment horizontal="center" vertical="center" wrapText="1"/>
    </xf>
    <xf numFmtId="49" fontId="37" fillId="26" borderId="10" xfId="0" applyNumberFormat="1" applyFont="1" applyFill="1" applyBorder="1" applyAlignment="1">
      <alignment horizontal="center" vertical="center"/>
    </xf>
    <xf numFmtId="0" fontId="20" fillId="24" borderId="10" xfId="69" applyFont="1" applyFill="1" applyBorder="1" applyAlignment="1">
      <alignment horizontal="center" vertical="center"/>
      <protection/>
    </xf>
    <xf numFmtId="9" fontId="21" fillId="25" borderId="10" xfId="69" applyNumberFormat="1" applyFont="1" applyFill="1" applyBorder="1" applyAlignment="1">
      <alignment horizontal="center" vertical="center"/>
      <protection/>
    </xf>
    <xf numFmtId="0" fontId="21" fillId="25" borderId="10" xfId="69" applyFont="1" applyFill="1" applyBorder="1" applyAlignment="1">
      <alignment horizontal="center" vertical="center" wrapText="1"/>
      <protection/>
    </xf>
    <xf numFmtId="0" fontId="20" fillId="24" borderId="10" xfId="69" applyFont="1" applyFill="1" applyBorder="1" applyAlignment="1">
      <alignment vertical="center" wrapText="1"/>
      <protection/>
    </xf>
    <xf numFmtId="0" fontId="21" fillId="25" borderId="10" xfId="74" applyNumberFormat="1" applyFont="1" applyFill="1" applyBorder="1" applyAlignment="1">
      <alignment horizontal="center" vertical="center"/>
      <protection/>
    </xf>
    <xf numFmtId="0" fontId="21" fillId="25" borderId="10" xfId="74" applyNumberFormat="1" applyFont="1" applyFill="1" applyBorder="1" applyAlignment="1">
      <alignment horizontal="center" vertical="center" wrapText="1"/>
      <protection/>
    </xf>
    <xf numFmtId="0" fontId="20" fillId="25" borderId="10" xfId="95" applyNumberFormat="1" applyFont="1" applyFill="1" applyBorder="1" applyAlignment="1" applyProtection="1">
      <alignment horizontal="center" vertical="center"/>
      <protection hidden="1"/>
    </xf>
    <xf numFmtId="173" fontId="37" fillId="25" borderId="10" xfId="107" applyFont="1" applyFill="1" applyBorder="1" applyAlignment="1">
      <alignment vertical="center"/>
    </xf>
    <xf numFmtId="0" fontId="24" fillId="25" borderId="12" xfId="67" applyFont="1" applyFill="1" applyBorder="1" applyAlignment="1">
      <alignment horizontal="center" vertical="center" wrapText="1"/>
      <protection/>
    </xf>
    <xf numFmtId="0" fontId="24" fillId="25" borderId="13" xfId="67" applyFont="1" applyFill="1" applyBorder="1" applyAlignment="1">
      <alignment horizontal="center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22" fillId="25" borderId="0" xfId="67" applyFont="1" applyFill="1" applyAlignment="1">
      <alignment horizontal="center" vertical="center"/>
      <protection/>
    </xf>
    <xf numFmtId="173" fontId="20" fillId="24" borderId="10" xfId="107" applyFont="1" applyFill="1" applyBorder="1" applyAlignment="1" applyProtection="1">
      <alignment horizontal="center" vertical="center" wrapText="1"/>
      <protection/>
    </xf>
    <xf numFmtId="0" fontId="21" fillId="29" borderId="14" xfId="67" applyFont="1" applyFill="1" applyBorder="1" applyAlignment="1">
      <alignment horizontal="center" vertical="center"/>
      <protection/>
    </xf>
    <xf numFmtId="0" fontId="22" fillId="29" borderId="15" xfId="67" applyFont="1" applyFill="1" applyBorder="1" applyAlignment="1">
      <alignment horizontal="center" vertical="center"/>
      <protection/>
    </xf>
    <xf numFmtId="0" fontId="22" fillId="29" borderId="14" xfId="67" applyFont="1" applyFill="1" applyBorder="1" applyAlignment="1">
      <alignment horizontal="center" vertical="center"/>
      <protection/>
    </xf>
    <xf numFmtId="0" fontId="21" fillId="29" borderId="16" xfId="67" applyFont="1" applyFill="1" applyBorder="1" applyAlignment="1">
      <alignment horizontal="center" vertical="center"/>
      <protection/>
    </xf>
    <xf numFmtId="9" fontId="20" fillId="24" borderId="10" xfId="67" applyNumberFormat="1" applyFont="1" applyFill="1" applyBorder="1" applyAlignment="1">
      <alignment horizontal="center" vertical="center" wrapText="1"/>
      <protection/>
    </xf>
    <xf numFmtId="0" fontId="20" fillId="26" borderId="10" xfId="95" applyNumberFormat="1" applyFont="1" applyFill="1" applyBorder="1" applyAlignment="1" applyProtection="1">
      <alignment horizontal="center" vertical="center"/>
      <protection hidden="1"/>
    </xf>
    <xf numFmtId="173" fontId="37" fillId="26" borderId="10" xfId="107" applyFont="1" applyFill="1" applyBorder="1" applyAlignment="1">
      <alignment vertical="center"/>
    </xf>
    <xf numFmtId="0" fontId="37" fillId="26" borderId="10" xfId="0" applyFont="1" applyFill="1" applyBorder="1" applyAlignment="1">
      <alignment horizontal="center" vertical="center"/>
    </xf>
    <xf numFmtId="0" fontId="20" fillId="27" borderId="10" xfId="69" applyFont="1" applyFill="1" applyBorder="1" applyAlignment="1">
      <alignment horizontal="center" vertical="center"/>
      <protection/>
    </xf>
    <xf numFmtId="9" fontId="21" fillId="26" borderId="10" xfId="69" applyNumberFormat="1" applyFont="1" applyFill="1" applyBorder="1" applyAlignment="1">
      <alignment horizontal="center" vertical="center"/>
      <protection/>
    </xf>
    <xf numFmtId="0" fontId="37" fillId="30" borderId="10" xfId="0" applyFont="1" applyFill="1" applyBorder="1" applyAlignment="1">
      <alignment horizontal="center" vertical="center" wrapText="1"/>
    </xf>
    <xf numFmtId="0" fontId="21" fillId="26" borderId="10" xfId="69" applyFont="1" applyFill="1" applyBorder="1" applyAlignment="1">
      <alignment horizontal="center" vertical="center" wrapText="1"/>
      <protection/>
    </xf>
    <xf numFmtId="0" fontId="20" fillId="27" borderId="10" xfId="69" applyFont="1" applyFill="1" applyBorder="1" applyAlignment="1">
      <alignment vertical="center" wrapText="1"/>
      <protection/>
    </xf>
    <xf numFmtId="176" fontId="14" fillId="26" borderId="10" xfId="107" applyNumberFormat="1" applyFont="1" applyFill="1" applyBorder="1" applyAlignment="1">
      <alignment horizontal="right" vertical="center"/>
    </xf>
    <xf numFmtId="0" fontId="22" fillId="25" borderId="0" xfId="67" applyFont="1" applyFill="1" applyBorder="1" applyAlignment="1">
      <alignment horizontal="center" vertical="center"/>
      <protection/>
    </xf>
    <xf numFmtId="0" fontId="27" fillId="25" borderId="0" xfId="67" applyFont="1" applyFill="1" applyBorder="1" applyAlignment="1">
      <alignment horizontal="center" vertical="center"/>
      <protection/>
    </xf>
    <xf numFmtId="0" fontId="26" fillId="25" borderId="0" xfId="67" applyFont="1" applyFill="1" applyBorder="1" applyAlignment="1">
      <alignment horizontal="center" vertical="center"/>
      <protection/>
    </xf>
    <xf numFmtId="0" fontId="27" fillId="25" borderId="0" xfId="67" applyFont="1" applyFill="1" applyAlignment="1">
      <alignment horizontal="center" vertical="center"/>
      <protection/>
    </xf>
    <xf numFmtId="0" fontId="28" fillId="25" borderId="12" xfId="67" applyFont="1" applyFill="1" applyBorder="1" applyAlignment="1">
      <alignment horizontal="center" vertical="center" wrapText="1"/>
      <protection/>
    </xf>
    <xf numFmtId="0" fontId="28" fillId="25" borderId="13" xfId="67" applyFont="1" applyFill="1" applyBorder="1" applyAlignment="1">
      <alignment horizontal="center" vertical="center" wrapText="1"/>
      <protection/>
    </xf>
    <xf numFmtId="0" fontId="28" fillId="25" borderId="11" xfId="67" applyFont="1" applyFill="1" applyBorder="1" applyAlignment="1">
      <alignment horizontal="center" vertical="center" wrapText="1"/>
      <protection/>
    </xf>
    <xf numFmtId="0" fontId="27" fillId="25" borderId="10" xfId="0" applyFont="1" applyFill="1" applyBorder="1" applyAlignment="1">
      <alignment horizontal="center" vertical="center"/>
    </xf>
    <xf numFmtId="0" fontId="29" fillId="24" borderId="10" xfId="67" applyFont="1" applyFill="1" applyBorder="1" applyAlignment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9" fontId="29" fillId="24" borderId="10" xfId="67" applyNumberFormat="1" applyFont="1" applyFill="1" applyBorder="1" applyAlignment="1">
      <alignment horizontal="center" vertical="center"/>
      <protection/>
    </xf>
    <xf numFmtId="0" fontId="29" fillId="24" borderId="10" xfId="67" applyFont="1" applyFill="1" applyBorder="1" applyAlignment="1">
      <alignment horizontal="center" vertical="center"/>
      <protection/>
    </xf>
    <xf numFmtId="0" fontId="29" fillId="25" borderId="10" xfId="0" applyFont="1" applyFill="1" applyBorder="1" applyAlignment="1">
      <alignment horizontal="center" vertical="center" wrapText="1"/>
    </xf>
    <xf numFmtId="0" fontId="27" fillId="25" borderId="10" xfId="80" applyFont="1" applyFill="1" applyBorder="1" applyAlignment="1">
      <alignment horizontal="center" vertical="center" wrapText="1"/>
      <protection/>
    </xf>
    <xf numFmtId="49" fontId="29" fillId="24" borderId="10" xfId="107" applyNumberFormat="1" applyFont="1" applyFill="1" applyBorder="1" applyAlignment="1" applyProtection="1">
      <alignment horizontal="center" vertical="center" wrapText="1"/>
      <protection/>
    </xf>
    <xf numFmtId="9" fontId="29" fillId="24" borderId="10" xfId="67" applyNumberFormat="1" applyFont="1" applyFill="1" applyBorder="1" applyAlignment="1">
      <alignment horizontal="center" vertical="center" wrapText="1"/>
      <protection/>
    </xf>
    <xf numFmtId="173" fontId="29" fillId="24" borderId="10" xfId="107" applyFont="1" applyFill="1" applyBorder="1" applyAlignment="1" applyProtection="1">
      <alignment horizontal="center" vertical="center" wrapText="1"/>
      <protection/>
    </xf>
    <xf numFmtId="0" fontId="29" fillId="27" borderId="10" xfId="69" applyFont="1" applyFill="1" applyBorder="1" applyAlignment="1">
      <alignment horizontal="center" vertical="center"/>
      <protection/>
    </xf>
    <xf numFmtId="0" fontId="29" fillId="27" borderId="10" xfId="0" applyFont="1" applyFill="1" applyBorder="1" applyAlignment="1">
      <alignment horizontal="center" vertical="center"/>
    </xf>
    <xf numFmtId="9" fontId="27" fillId="26" borderId="10" xfId="69" applyNumberFormat="1" applyFont="1" applyFill="1" applyBorder="1" applyAlignment="1">
      <alignment horizontal="center" vertical="center"/>
      <protection/>
    </xf>
    <xf numFmtId="0" fontId="39" fillId="30" borderId="10" xfId="0" applyFont="1" applyFill="1" applyBorder="1" applyAlignment="1">
      <alignment horizontal="center" vertical="center" wrapText="1"/>
    </xf>
    <xf numFmtId="0" fontId="39" fillId="27" borderId="10" xfId="67" applyFont="1" applyFill="1" applyBorder="1" applyAlignment="1">
      <alignment horizontal="center" vertical="center" wrapText="1"/>
      <protection/>
    </xf>
    <xf numFmtId="0" fontId="27" fillId="26" borderId="10" xfId="69" applyFont="1" applyFill="1" applyBorder="1" applyAlignment="1">
      <alignment horizontal="center" vertical="center" wrapText="1"/>
      <protection/>
    </xf>
    <xf numFmtId="0" fontId="27" fillId="26" borderId="10" xfId="83" applyFont="1" applyFill="1" applyBorder="1" applyAlignment="1">
      <alignment horizontal="center" vertical="center" wrapText="1"/>
      <protection/>
    </xf>
    <xf numFmtId="0" fontId="29" fillId="26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69" applyFont="1" applyFill="1" applyBorder="1" applyAlignment="1">
      <alignment vertical="center" wrapText="1"/>
      <protection/>
    </xf>
    <xf numFmtId="0" fontId="39" fillId="26" borderId="10" xfId="0" applyFont="1" applyFill="1" applyBorder="1" applyAlignment="1">
      <alignment horizontal="center" vertical="center" wrapText="1"/>
    </xf>
    <xf numFmtId="49" fontId="39" fillId="26" borderId="10" xfId="0" applyNumberFormat="1" applyFont="1" applyFill="1" applyBorder="1" applyAlignment="1">
      <alignment horizontal="center" vertical="center"/>
    </xf>
    <xf numFmtId="0" fontId="29" fillId="26" borderId="10" xfId="95" applyNumberFormat="1" applyFont="1" applyFill="1" applyBorder="1" applyAlignment="1" applyProtection="1">
      <alignment horizontal="center" vertical="center"/>
      <protection hidden="1"/>
    </xf>
    <xf numFmtId="173" fontId="39" fillId="26" borderId="10" xfId="107" applyFont="1" applyFill="1" applyBorder="1" applyAlignment="1">
      <alignment vertical="center"/>
    </xf>
    <xf numFmtId="3" fontId="40" fillId="26" borderId="10" xfId="112" applyNumberFormat="1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/>
    </xf>
    <xf numFmtId="9" fontId="29" fillId="27" borderId="10" xfId="67" applyNumberFormat="1" applyFont="1" applyFill="1" applyBorder="1" applyAlignment="1">
      <alignment horizontal="center" vertical="center"/>
      <protection/>
    </xf>
    <xf numFmtId="0" fontId="39" fillId="25" borderId="10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 wrapText="1"/>
    </xf>
    <xf numFmtId="0" fontId="27" fillId="25" borderId="10" xfId="74" applyNumberFormat="1" applyFont="1" applyFill="1" applyBorder="1" applyAlignment="1">
      <alignment horizontal="center" vertical="center"/>
      <protection/>
    </xf>
    <xf numFmtId="0" fontId="27" fillId="25" borderId="10" xfId="74" applyNumberFormat="1" applyFont="1" applyFill="1" applyBorder="1" applyAlignment="1">
      <alignment horizontal="center" vertical="center" wrapText="1"/>
      <protection/>
    </xf>
    <xf numFmtId="0" fontId="29" fillId="24" borderId="10" xfId="69" applyFont="1" applyFill="1" applyBorder="1" applyAlignment="1">
      <alignment horizontal="center" vertical="center"/>
      <protection/>
    </xf>
    <xf numFmtId="9" fontId="27" fillId="25" borderId="10" xfId="69" applyNumberFormat="1" applyFont="1" applyFill="1" applyBorder="1" applyAlignment="1">
      <alignment horizontal="center" vertical="center"/>
      <protection/>
    </xf>
    <xf numFmtId="0" fontId="39" fillId="28" borderId="10" xfId="0" applyFont="1" applyFill="1" applyBorder="1" applyAlignment="1">
      <alignment horizontal="center" vertical="center" wrapText="1"/>
    </xf>
    <xf numFmtId="0" fontId="39" fillId="24" borderId="10" xfId="67" applyFont="1" applyFill="1" applyBorder="1" applyAlignment="1">
      <alignment horizontal="center" vertical="center" wrapText="1"/>
      <protection/>
    </xf>
    <xf numFmtId="0" fontId="27" fillId="25" borderId="10" xfId="69" applyFont="1" applyFill="1" applyBorder="1" applyAlignment="1">
      <alignment horizontal="center" vertical="center" wrapText="1"/>
      <protection/>
    </xf>
    <xf numFmtId="0" fontId="27" fillId="25" borderId="10" xfId="83" applyFont="1" applyFill="1" applyBorder="1" applyAlignment="1">
      <alignment horizontal="center" vertical="center" wrapText="1"/>
      <protection/>
    </xf>
    <xf numFmtId="0" fontId="29" fillId="25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69" applyFont="1" applyFill="1" applyBorder="1" applyAlignment="1">
      <alignment vertical="center" wrapText="1"/>
      <protection/>
    </xf>
    <xf numFmtId="49" fontId="39" fillId="25" borderId="10" xfId="0" applyNumberFormat="1" applyFont="1" applyFill="1" applyBorder="1" applyAlignment="1">
      <alignment horizontal="center" vertical="center"/>
    </xf>
    <xf numFmtId="0" fontId="29" fillId="25" borderId="10" xfId="95" applyNumberFormat="1" applyFont="1" applyFill="1" applyBorder="1" applyAlignment="1" applyProtection="1">
      <alignment horizontal="center" vertical="center"/>
      <protection hidden="1"/>
    </xf>
    <xf numFmtId="173" fontId="39" fillId="25" borderId="10" xfId="107" applyFont="1" applyFill="1" applyBorder="1" applyAlignment="1">
      <alignment vertical="center"/>
    </xf>
    <xf numFmtId="3" fontId="39" fillId="25" borderId="10" xfId="112" applyNumberFormat="1" applyFont="1" applyFill="1" applyBorder="1" applyAlignment="1">
      <alignment horizontal="center" vertical="center" wrapText="1"/>
    </xf>
    <xf numFmtId="0" fontId="26" fillId="25" borderId="15" xfId="67" applyFont="1" applyFill="1" applyBorder="1" applyAlignment="1">
      <alignment horizontal="center" vertical="center"/>
      <protection/>
    </xf>
    <xf numFmtId="0" fontId="26" fillId="25" borderId="14" xfId="67" applyFont="1" applyFill="1" applyBorder="1" applyAlignment="1">
      <alignment horizontal="center" vertical="center"/>
      <protection/>
    </xf>
    <xf numFmtId="0" fontId="27" fillId="25" borderId="14" xfId="67" applyFont="1" applyFill="1" applyBorder="1" applyAlignment="1">
      <alignment horizontal="center" vertical="center"/>
      <protection/>
    </xf>
    <xf numFmtId="0" fontId="27" fillId="25" borderId="16" xfId="67" applyFont="1" applyFill="1" applyBorder="1" applyAlignment="1">
      <alignment horizontal="center" vertical="center"/>
      <protection/>
    </xf>
    <xf numFmtId="0" fontId="26" fillId="25" borderId="0" xfId="67" applyFont="1" applyFill="1" applyAlignment="1">
      <alignment horizontal="center" vertical="center"/>
      <protection/>
    </xf>
    <xf numFmtId="0" fontId="27" fillId="25" borderId="0" xfId="67" applyFont="1" applyFill="1" applyAlignment="1">
      <alignment horizontal="right" vertical="center"/>
      <protection/>
    </xf>
    <xf numFmtId="0" fontId="27" fillId="25" borderId="0" xfId="67" applyFont="1" applyFill="1" applyAlignment="1">
      <alignment horizontal="center" vertical="center" wrapText="1"/>
      <protection/>
    </xf>
    <xf numFmtId="0" fontId="30" fillId="25" borderId="0" xfId="67" applyFont="1" applyFill="1" applyAlignment="1">
      <alignment horizontal="left" vertical="center"/>
      <protection/>
    </xf>
    <xf numFmtId="0" fontId="30" fillId="25" borderId="0" xfId="67" applyFont="1" applyFill="1" applyAlignment="1">
      <alignment horizontal="center" vertical="center"/>
      <protection/>
    </xf>
    <xf numFmtId="0" fontId="31" fillId="25" borderId="0" xfId="67" applyFont="1" applyFill="1" applyAlignment="1">
      <alignment horizontal="center" vertical="center"/>
      <protection/>
    </xf>
    <xf numFmtId="0" fontId="31" fillId="25" borderId="0" xfId="67" applyFont="1" applyFill="1" applyAlignment="1">
      <alignment horizontal="left" vertical="center"/>
      <protection/>
    </xf>
    <xf numFmtId="0" fontId="32" fillId="25" borderId="0" xfId="67" applyFont="1" applyFill="1" applyBorder="1" applyAlignment="1">
      <alignment horizontal="center" vertical="center"/>
      <protection/>
    </xf>
    <xf numFmtId="0" fontId="32" fillId="25" borderId="0" xfId="67" applyFont="1" applyFill="1" applyBorder="1" applyAlignment="1">
      <alignment horizontal="left" vertical="center"/>
      <protection/>
    </xf>
    <xf numFmtId="0" fontId="22" fillId="25" borderId="0" xfId="67" applyFont="1" applyFill="1" applyBorder="1" applyAlignment="1">
      <alignment horizontal="left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4" fillId="29" borderId="10" xfId="0" applyFont="1" applyFill="1" applyBorder="1" applyAlignment="1">
      <alignment horizontal="left" vertical="center"/>
    </xf>
    <xf numFmtId="0" fontId="24" fillId="25" borderId="12" xfId="67" applyFont="1" applyFill="1" applyBorder="1" applyAlignment="1">
      <alignment horizontal="right" vertical="center" wrapText="1"/>
      <protection/>
    </xf>
    <xf numFmtId="0" fontId="24" fillId="25" borderId="13" xfId="67" applyFont="1" applyFill="1" applyBorder="1" applyAlignment="1">
      <alignment horizontal="right" vertical="center" wrapText="1"/>
      <protection/>
    </xf>
    <xf numFmtId="0" fontId="24" fillId="25" borderId="12" xfId="67" applyFont="1" applyFill="1" applyBorder="1" applyAlignment="1">
      <alignment horizontal="center" vertical="center" wrapText="1"/>
      <protection/>
    </xf>
    <xf numFmtId="0" fontId="24" fillId="25" borderId="13" xfId="67" applyFont="1" applyFill="1" applyBorder="1" applyAlignment="1">
      <alignment horizontal="center" vertical="center" wrapText="1"/>
      <protection/>
    </xf>
    <xf numFmtId="0" fontId="26" fillId="26" borderId="17" xfId="67" applyFont="1" applyFill="1" applyBorder="1" applyAlignment="1">
      <alignment horizontal="left" vertical="center"/>
      <protection/>
    </xf>
    <xf numFmtId="0" fontId="26" fillId="26" borderId="14" xfId="67" applyFont="1" applyFill="1" applyBorder="1" applyAlignment="1">
      <alignment horizontal="left" vertical="center"/>
      <protection/>
    </xf>
    <xf numFmtId="0" fontId="22" fillId="29" borderId="14" xfId="67" applyFont="1" applyFill="1" applyBorder="1" applyAlignment="1">
      <alignment horizontal="center" vertical="center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38" fillId="25" borderId="18" xfId="67" applyFont="1" applyFill="1" applyBorder="1" applyAlignment="1">
      <alignment horizontal="center" vertical="center"/>
      <protection/>
    </xf>
    <xf numFmtId="0" fontId="26" fillId="31" borderId="19" xfId="67" applyFont="1" applyFill="1" applyBorder="1" applyAlignment="1">
      <alignment horizontal="left" vertical="center" wrapText="1"/>
      <protection/>
    </xf>
    <xf numFmtId="0" fontId="26" fillId="31" borderId="20" xfId="67" applyFont="1" applyFill="1" applyBorder="1" applyAlignment="1">
      <alignment horizontal="left" vertical="center" wrapText="1"/>
      <protection/>
    </xf>
    <xf numFmtId="0" fontId="26" fillId="31" borderId="21" xfId="67" applyFont="1" applyFill="1" applyBorder="1" applyAlignment="1">
      <alignment horizontal="left" vertical="center" wrapText="1"/>
      <protection/>
    </xf>
    <xf numFmtId="0" fontId="26" fillId="25" borderId="0" xfId="67" applyFont="1" applyFill="1" applyBorder="1" applyAlignment="1">
      <alignment horizontal="center" vertical="center"/>
      <protection/>
    </xf>
    <xf numFmtId="0" fontId="40" fillId="25" borderId="18" xfId="67" applyFont="1" applyFill="1" applyBorder="1" applyAlignment="1">
      <alignment horizontal="center" vertical="center"/>
      <protection/>
    </xf>
    <xf numFmtId="0" fontId="28" fillId="25" borderId="12" xfId="67" applyFont="1" applyFill="1" applyBorder="1" applyAlignment="1">
      <alignment horizontal="center" vertical="center" wrapText="1"/>
      <protection/>
    </xf>
    <xf numFmtId="0" fontId="28" fillId="25" borderId="13" xfId="67" applyFont="1" applyFill="1" applyBorder="1" applyAlignment="1">
      <alignment horizontal="center" vertical="center" wrapText="1"/>
      <protection/>
    </xf>
    <xf numFmtId="0" fontId="28" fillId="25" borderId="12" xfId="67" applyFont="1" applyFill="1" applyBorder="1" applyAlignment="1">
      <alignment horizontal="right" vertical="center" wrapText="1"/>
      <protection/>
    </xf>
    <xf numFmtId="0" fontId="28" fillId="25" borderId="13" xfId="67" applyFont="1" applyFill="1" applyBorder="1" applyAlignment="1">
      <alignment horizontal="right" vertical="center" wrapText="1"/>
      <protection/>
    </xf>
    <xf numFmtId="0" fontId="28" fillId="25" borderId="10" xfId="0" applyFont="1" applyFill="1" applyBorder="1" applyAlignment="1">
      <alignment horizontal="left" vertical="center"/>
    </xf>
    <xf numFmtId="0" fontId="26" fillId="25" borderId="14" xfId="67" applyFont="1" applyFill="1" applyBorder="1" applyAlignment="1">
      <alignment horizontal="center" vertical="center"/>
      <protection/>
    </xf>
    <xf numFmtId="0" fontId="26" fillId="25" borderId="0" xfId="67" applyFont="1" applyFill="1" applyAlignment="1">
      <alignment horizontal="center" vertical="center"/>
      <protection/>
    </xf>
    <xf numFmtId="0" fontId="30" fillId="25" borderId="0" xfId="67" applyFont="1" applyFill="1" applyAlignment="1">
      <alignment vertical="center"/>
      <protection/>
    </xf>
    <xf numFmtId="176" fontId="26" fillId="25" borderId="10" xfId="107" applyNumberFormat="1" applyFont="1" applyFill="1" applyBorder="1" applyAlignment="1">
      <alignment horizontal="right" vertical="center"/>
    </xf>
  </cellXfs>
  <cellStyles count="107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3" xfId="56"/>
    <cellStyle name="Обычный 11" xfId="57"/>
    <cellStyle name="Обычный 1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6" xfId="70"/>
    <cellStyle name="Обычный 2 2 7" xfId="71"/>
    <cellStyle name="Обычный 2 3" xfId="72"/>
    <cellStyle name="Обычный 2 5" xfId="73"/>
    <cellStyle name="Обычный 21" xfId="74"/>
    <cellStyle name="Обычный 21 2" xfId="75"/>
    <cellStyle name="Обычный 22" xfId="76"/>
    <cellStyle name="Обычный 25" xfId="77"/>
    <cellStyle name="Обычный 26 2" xfId="78"/>
    <cellStyle name="Обычный 27" xfId="79"/>
    <cellStyle name="Обычный 3" xfId="80"/>
    <cellStyle name="Обычный 3 11 2 2 3 2" xfId="81"/>
    <cellStyle name="Обычный 38" xfId="82"/>
    <cellStyle name="Обычный 4" xfId="83"/>
    <cellStyle name="Обычный 5" xfId="84"/>
    <cellStyle name="Обычный 5 3" xfId="85"/>
    <cellStyle name="Обычный 6" xfId="86"/>
    <cellStyle name="Обычный 66" xfId="87"/>
    <cellStyle name="Обычный 67" xfId="88"/>
    <cellStyle name="Обычный 68" xfId="89"/>
    <cellStyle name="Обычный 7" xfId="90"/>
    <cellStyle name="Обычный 75" xfId="91"/>
    <cellStyle name="Обычный 77" xfId="92"/>
    <cellStyle name="Обычный 8" xfId="93"/>
    <cellStyle name="Обычный 9" xfId="94"/>
    <cellStyle name="Обычный_Утв.заявка  (свод.)-2006  от 10 11 05.база xls (вар 2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Процентный 2" xfId="101"/>
    <cellStyle name="Связанная ячейка" xfId="102"/>
    <cellStyle name="Стиль 1" xfId="103"/>
    <cellStyle name="Стиль 1 2 15" xfId="104"/>
    <cellStyle name="Стиль 1 3" xfId="105"/>
    <cellStyle name="Текст предупреждения" xfId="106"/>
    <cellStyle name="Comma" xfId="107"/>
    <cellStyle name="Comma [0]" xfId="108"/>
    <cellStyle name="Финансовый 100" xfId="109"/>
    <cellStyle name="Финансовый 2" xfId="110"/>
    <cellStyle name="Финансовый 2 2" xfId="111"/>
    <cellStyle name="Финансовый 2 2 3" xfId="112"/>
    <cellStyle name="Финансовый 2 36" xfId="113"/>
    <cellStyle name="Финансовый 29" xfId="114"/>
    <cellStyle name="Финансовый 3" xfId="115"/>
    <cellStyle name="Финансовый 3 2" xfId="116"/>
    <cellStyle name="Финансовый 67" xfId="117"/>
    <cellStyle name="Финансовый 78" xfId="118"/>
    <cellStyle name="Финансовый 80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56"/>
  <sheetViews>
    <sheetView zoomScaleSheetLayoutView="75" zoomScalePageLayoutView="0" workbookViewId="0" topLeftCell="B1">
      <pane xSplit="5" ySplit="10" topLeftCell="G11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U28" sqref="U28"/>
    </sheetView>
  </sheetViews>
  <sheetFormatPr defaultColWidth="9.00390625" defaultRowHeight="12.75"/>
  <cols>
    <col min="1" max="1" width="5.25390625" style="5" hidden="1" customWidth="1"/>
    <col min="2" max="2" width="9.875" style="5" customWidth="1"/>
    <col min="3" max="3" width="17.375" style="7" customWidth="1"/>
    <col min="4" max="4" width="24.75390625" style="5" customWidth="1"/>
    <col min="5" max="5" width="42.25390625" style="5" customWidth="1"/>
    <col min="6" max="6" width="75.00390625" style="5" customWidth="1"/>
    <col min="7" max="7" width="34.625" style="5" customWidth="1"/>
    <col min="8" max="8" width="10.125" style="5" customWidth="1"/>
    <col min="9" max="9" width="15.25390625" style="5" customWidth="1"/>
    <col min="10" max="10" width="14.75390625" style="5" customWidth="1"/>
    <col min="11" max="11" width="13.125" style="5" customWidth="1"/>
    <col min="12" max="12" width="19.875" style="5" customWidth="1"/>
    <col min="13" max="13" width="18.25390625" style="5" customWidth="1"/>
    <col min="14" max="14" width="15.75390625" style="5" customWidth="1"/>
    <col min="15" max="15" width="21.875" style="5" customWidth="1"/>
    <col min="16" max="16" width="22.625" style="5" customWidth="1"/>
    <col min="17" max="17" width="12.875" style="5" customWidth="1"/>
    <col min="18" max="18" width="10.875" style="5" customWidth="1"/>
    <col min="19" max="19" width="13.125" style="5" bestFit="1" customWidth="1"/>
    <col min="20" max="20" width="18.00390625" style="5" customWidth="1"/>
    <col min="21" max="21" width="25.625" style="13" customWidth="1"/>
    <col min="22" max="22" width="26.125" style="13" customWidth="1"/>
    <col min="23" max="23" width="12.875" style="5" customWidth="1"/>
    <col min="24" max="24" width="9.75390625" style="5" bestFit="1" customWidth="1"/>
    <col min="25" max="25" width="27.25390625" style="5" customWidth="1"/>
    <col min="26" max="26" width="20.875" style="4" customWidth="1"/>
    <col min="27" max="27" width="12.625" style="4" bestFit="1" customWidth="1"/>
    <col min="28" max="38" width="9.125" style="4" customWidth="1"/>
    <col min="39" max="16384" width="9.125" style="5" customWidth="1"/>
  </cols>
  <sheetData>
    <row r="1" spans="2:25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25</v>
      </c>
      <c r="O1" s="42"/>
      <c r="P1" s="4"/>
      <c r="Q1" s="4"/>
      <c r="R1" s="4"/>
      <c r="S1" s="4"/>
      <c r="T1" s="42"/>
      <c r="U1" s="16"/>
      <c r="V1" s="16"/>
      <c r="W1" s="132" t="s">
        <v>26</v>
      </c>
      <c r="X1" s="132"/>
      <c r="Y1" s="132"/>
    </row>
    <row r="2" spans="2:25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2"/>
      <c r="P2" s="4"/>
      <c r="Q2" s="4"/>
      <c r="R2" s="4"/>
      <c r="S2" s="4"/>
      <c r="T2" s="4"/>
      <c r="U2" s="16"/>
      <c r="V2" s="16"/>
      <c r="W2" s="132" t="s">
        <v>27</v>
      </c>
      <c r="X2" s="132"/>
      <c r="Y2" s="132"/>
    </row>
    <row r="3" spans="2:25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2"/>
      <c r="P3" s="4"/>
      <c r="Q3" s="4"/>
      <c r="R3" s="4"/>
      <c r="S3" s="4"/>
      <c r="T3" s="4"/>
      <c r="U3" s="16"/>
      <c r="V3" s="16"/>
      <c r="W3" s="132" t="s">
        <v>14</v>
      </c>
      <c r="X3" s="132"/>
      <c r="Y3" s="132"/>
    </row>
    <row r="4" spans="2:25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2"/>
      <c r="P4" s="4"/>
      <c r="Q4" s="4"/>
      <c r="R4" s="4"/>
      <c r="S4" s="4"/>
      <c r="T4" s="4"/>
      <c r="U4" s="16"/>
      <c r="V4" s="16"/>
      <c r="W4" s="132" t="s">
        <v>75</v>
      </c>
      <c r="X4" s="132"/>
      <c r="Y4" s="132"/>
    </row>
    <row r="5" spans="2:25" ht="4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2"/>
      <c r="P5" s="4"/>
      <c r="Q5" s="4"/>
      <c r="R5" s="4"/>
      <c r="S5" s="4"/>
      <c r="T5" s="4"/>
      <c r="U5" s="16"/>
      <c r="V5" s="16"/>
      <c r="W5" s="42"/>
      <c r="X5" s="42"/>
      <c r="Y5" s="42"/>
    </row>
    <row r="6" spans="2:25" ht="12.75">
      <c r="B6" s="132" t="s">
        <v>31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2:25" ht="47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2"/>
      <c r="M7" s="42"/>
      <c r="N7" s="42"/>
      <c r="O7" s="42"/>
      <c r="P7" s="4"/>
      <c r="Q7" s="42"/>
      <c r="R7" s="42"/>
      <c r="S7" s="42"/>
      <c r="T7" s="133"/>
      <c r="U7" s="133"/>
      <c r="V7" s="133"/>
      <c r="W7" s="133"/>
      <c r="X7" s="133"/>
      <c r="Y7" s="133"/>
    </row>
    <row r="8" spans="2:25" ht="47.25" customHeight="1">
      <c r="B8" s="40" t="s">
        <v>16</v>
      </c>
      <c r="C8" s="40" t="s">
        <v>17</v>
      </c>
      <c r="D8" s="127" t="s">
        <v>18</v>
      </c>
      <c r="E8" s="127" t="s">
        <v>19</v>
      </c>
      <c r="F8" s="127" t="s">
        <v>20</v>
      </c>
      <c r="G8" s="127" t="s">
        <v>15</v>
      </c>
      <c r="H8" s="127" t="s">
        <v>21</v>
      </c>
      <c r="I8" s="127" t="s">
        <v>22</v>
      </c>
      <c r="J8" s="127" t="s">
        <v>23</v>
      </c>
      <c r="K8" s="127" t="s">
        <v>24</v>
      </c>
      <c r="L8" s="127" t="s">
        <v>0</v>
      </c>
      <c r="M8" s="127" t="s">
        <v>1</v>
      </c>
      <c r="N8" s="127" t="s">
        <v>2</v>
      </c>
      <c r="O8" s="127" t="s">
        <v>3</v>
      </c>
      <c r="P8" s="127" t="s">
        <v>4</v>
      </c>
      <c r="Q8" s="127" t="s">
        <v>5</v>
      </c>
      <c r="R8" s="127" t="s">
        <v>6</v>
      </c>
      <c r="S8" s="127" t="s">
        <v>7</v>
      </c>
      <c r="T8" s="127" t="s">
        <v>8</v>
      </c>
      <c r="U8" s="125" t="s">
        <v>9</v>
      </c>
      <c r="V8" s="125" t="s">
        <v>10</v>
      </c>
      <c r="W8" s="127" t="s">
        <v>11</v>
      </c>
      <c r="X8" s="127" t="s">
        <v>12</v>
      </c>
      <c r="Y8" s="127" t="s">
        <v>13</v>
      </c>
    </row>
    <row r="9" spans="2:25" ht="47.25" customHeight="1" thickBot="1">
      <c r="B9" s="41"/>
      <c r="C9" s="41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6"/>
      <c r="V9" s="126"/>
      <c r="W9" s="128"/>
      <c r="X9" s="128"/>
      <c r="Y9" s="128"/>
    </row>
    <row r="10" spans="2:25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</row>
    <row r="11" spans="2:25" ht="15.75">
      <c r="B11" s="134" t="s">
        <v>30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6"/>
    </row>
    <row r="12" spans="2:25" ht="63.75">
      <c r="B12" s="9" t="s">
        <v>35</v>
      </c>
      <c r="C12" s="2" t="s">
        <v>14</v>
      </c>
      <c r="D12" s="3" t="s">
        <v>36</v>
      </c>
      <c r="E12" s="3" t="s">
        <v>37</v>
      </c>
      <c r="F12" s="3" t="s">
        <v>38</v>
      </c>
      <c r="G12" s="3" t="s">
        <v>39</v>
      </c>
      <c r="H12" s="8" t="s">
        <v>32</v>
      </c>
      <c r="I12" s="10">
        <v>0.6</v>
      </c>
      <c r="J12" s="3">
        <v>470000000</v>
      </c>
      <c r="K12" s="3" t="s">
        <v>33</v>
      </c>
      <c r="L12" s="2" t="s">
        <v>40</v>
      </c>
      <c r="M12" s="3" t="s">
        <v>41</v>
      </c>
      <c r="N12" s="1"/>
      <c r="O12" s="6" t="s">
        <v>42</v>
      </c>
      <c r="P12" s="11" t="s">
        <v>43</v>
      </c>
      <c r="Q12" s="1"/>
      <c r="R12" s="1"/>
      <c r="S12" s="1"/>
      <c r="T12" s="1"/>
      <c r="U12" s="17">
        <v>0</v>
      </c>
      <c r="V12" s="17">
        <f aca="true" t="shared" si="0" ref="V12:V19">U12*1.12</f>
        <v>0</v>
      </c>
      <c r="W12" s="1" t="s">
        <v>34</v>
      </c>
      <c r="X12" s="49" t="s">
        <v>44</v>
      </c>
      <c r="Y12" s="1">
        <v>20.21</v>
      </c>
    </row>
    <row r="13" spans="2:25" ht="63.75">
      <c r="B13" s="9" t="s">
        <v>45</v>
      </c>
      <c r="C13" s="2" t="s">
        <v>14</v>
      </c>
      <c r="D13" s="3" t="s">
        <v>36</v>
      </c>
      <c r="E13" s="3" t="s">
        <v>37</v>
      </c>
      <c r="F13" s="3" t="s">
        <v>38</v>
      </c>
      <c r="G13" s="3" t="s">
        <v>39</v>
      </c>
      <c r="H13" s="8" t="s">
        <v>32</v>
      </c>
      <c r="I13" s="10">
        <v>0.6</v>
      </c>
      <c r="J13" s="3">
        <v>470000000</v>
      </c>
      <c r="K13" s="3" t="s">
        <v>33</v>
      </c>
      <c r="L13" s="2" t="s">
        <v>40</v>
      </c>
      <c r="M13" s="3" t="s">
        <v>41</v>
      </c>
      <c r="N13" s="1"/>
      <c r="O13" s="6" t="s">
        <v>42</v>
      </c>
      <c r="P13" s="11" t="s">
        <v>43</v>
      </c>
      <c r="Q13" s="1"/>
      <c r="R13" s="1"/>
      <c r="S13" s="1"/>
      <c r="T13" s="1"/>
      <c r="U13" s="44">
        <v>45285743</v>
      </c>
      <c r="V13" s="44">
        <f t="shared" si="0"/>
        <v>50720032.160000004</v>
      </c>
      <c r="W13" s="1" t="s">
        <v>34</v>
      </c>
      <c r="X13" s="49" t="s">
        <v>44</v>
      </c>
      <c r="Y13" s="1"/>
    </row>
    <row r="14" spans="2:25" ht="63.75">
      <c r="B14" s="9" t="s">
        <v>46</v>
      </c>
      <c r="C14" s="2" t="s">
        <v>14</v>
      </c>
      <c r="D14" s="3" t="s">
        <v>36</v>
      </c>
      <c r="E14" s="3" t="s">
        <v>37</v>
      </c>
      <c r="F14" s="3" t="s">
        <v>38</v>
      </c>
      <c r="G14" s="3" t="s">
        <v>47</v>
      </c>
      <c r="H14" s="8" t="s">
        <v>32</v>
      </c>
      <c r="I14" s="10">
        <v>0.6</v>
      </c>
      <c r="J14" s="3">
        <v>470000000</v>
      </c>
      <c r="K14" s="3" t="s">
        <v>33</v>
      </c>
      <c r="L14" s="2" t="s">
        <v>40</v>
      </c>
      <c r="M14" s="3" t="s">
        <v>41</v>
      </c>
      <c r="N14" s="1"/>
      <c r="O14" s="6" t="s">
        <v>42</v>
      </c>
      <c r="P14" s="11" t="s">
        <v>43</v>
      </c>
      <c r="Q14" s="1"/>
      <c r="R14" s="1"/>
      <c r="S14" s="1"/>
      <c r="T14" s="1"/>
      <c r="U14" s="17">
        <v>0</v>
      </c>
      <c r="V14" s="17">
        <f t="shared" si="0"/>
        <v>0</v>
      </c>
      <c r="W14" s="1" t="s">
        <v>34</v>
      </c>
      <c r="X14" s="49" t="s">
        <v>44</v>
      </c>
      <c r="Y14" s="1">
        <v>20.21</v>
      </c>
    </row>
    <row r="15" spans="2:25" ht="63.75">
      <c r="B15" s="9" t="s">
        <v>48</v>
      </c>
      <c r="C15" s="2" t="s">
        <v>14</v>
      </c>
      <c r="D15" s="3" t="s">
        <v>36</v>
      </c>
      <c r="E15" s="3" t="s">
        <v>37</v>
      </c>
      <c r="F15" s="3" t="s">
        <v>38</v>
      </c>
      <c r="G15" s="3" t="s">
        <v>47</v>
      </c>
      <c r="H15" s="8" t="s">
        <v>32</v>
      </c>
      <c r="I15" s="10">
        <v>0.6</v>
      </c>
      <c r="J15" s="3">
        <v>470000000</v>
      </c>
      <c r="K15" s="3" t="s">
        <v>33</v>
      </c>
      <c r="L15" s="2" t="s">
        <v>40</v>
      </c>
      <c r="M15" s="3" t="s">
        <v>41</v>
      </c>
      <c r="N15" s="1"/>
      <c r="O15" s="6" t="s">
        <v>42</v>
      </c>
      <c r="P15" s="11" t="s">
        <v>43</v>
      </c>
      <c r="Q15" s="1"/>
      <c r="R15" s="1"/>
      <c r="S15" s="1"/>
      <c r="T15" s="1"/>
      <c r="U15" s="44">
        <v>47129048</v>
      </c>
      <c r="V15" s="44">
        <f t="shared" si="0"/>
        <v>52784533.760000005</v>
      </c>
      <c r="W15" s="1" t="s">
        <v>34</v>
      </c>
      <c r="X15" s="49" t="s">
        <v>44</v>
      </c>
      <c r="Y15" s="1"/>
    </row>
    <row r="16" spans="2:25" ht="63.75">
      <c r="B16" s="9" t="s">
        <v>56</v>
      </c>
      <c r="C16" s="2" t="s">
        <v>14</v>
      </c>
      <c r="D16" s="3" t="s">
        <v>57</v>
      </c>
      <c r="E16" s="3" t="s">
        <v>58</v>
      </c>
      <c r="F16" s="3" t="s">
        <v>59</v>
      </c>
      <c r="G16" s="3"/>
      <c r="H16" s="8" t="s">
        <v>32</v>
      </c>
      <c r="I16" s="10">
        <v>0.6</v>
      </c>
      <c r="J16" s="3">
        <v>470000000</v>
      </c>
      <c r="K16" s="3" t="s">
        <v>33</v>
      </c>
      <c r="L16" s="2" t="s">
        <v>40</v>
      </c>
      <c r="M16" s="3" t="s">
        <v>41</v>
      </c>
      <c r="N16" s="1"/>
      <c r="O16" s="6" t="s">
        <v>42</v>
      </c>
      <c r="P16" s="11" t="s">
        <v>43</v>
      </c>
      <c r="Q16" s="1"/>
      <c r="R16" s="1"/>
      <c r="S16" s="1"/>
      <c r="T16" s="1"/>
      <c r="U16" s="17">
        <v>0</v>
      </c>
      <c r="V16" s="17">
        <f t="shared" si="0"/>
        <v>0</v>
      </c>
      <c r="W16" s="1" t="s">
        <v>34</v>
      </c>
      <c r="X16" s="49" t="s">
        <v>44</v>
      </c>
      <c r="Y16" s="1">
        <v>20.21</v>
      </c>
    </row>
    <row r="17" spans="2:25" ht="63.75">
      <c r="B17" s="9" t="s">
        <v>60</v>
      </c>
      <c r="C17" s="2" t="s">
        <v>14</v>
      </c>
      <c r="D17" s="3" t="s">
        <v>57</v>
      </c>
      <c r="E17" s="3" t="s">
        <v>58</v>
      </c>
      <c r="F17" s="3" t="s">
        <v>59</v>
      </c>
      <c r="G17" s="3"/>
      <c r="H17" s="8" t="s">
        <v>32</v>
      </c>
      <c r="I17" s="10">
        <v>0.6</v>
      </c>
      <c r="J17" s="3">
        <v>470000000</v>
      </c>
      <c r="K17" s="3" t="s">
        <v>33</v>
      </c>
      <c r="L17" s="2" t="s">
        <v>40</v>
      </c>
      <c r="M17" s="3" t="s">
        <v>41</v>
      </c>
      <c r="N17" s="1"/>
      <c r="O17" s="6" t="s">
        <v>42</v>
      </c>
      <c r="P17" s="11" t="s">
        <v>43</v>
      </c>
      <c r="Q17" s="1"/>
      <c r="R17" s="1"/>
      <c r="S17" s="1"/>
      <c r="T17" s="1"/>
      <c r="U17" s="44">
        <v>34647124</v>
      </c>
      <c r="V17" s="44">
        <f t="shared" si="0"/>
        <v>38804778.88</v>
      </c>
      <c r="W17" s="1" t="s">
        <v>34</v>
      </c>
      <c r="X17" s="49" t="s">
        <v>44</v>
      </c>
      <c r="Y17" s="1"/>
    </row>
    <row r="18" spans="2:25" ht="63.75">
      <c r="B18" s="9" t="s">
        <v>49</v>
      </c>
      <c r="C18" s="2" t="s">
        <v>14</v>
      </c>
      <c r="D18" s="3" t="s">
        <v>50</v>
      </c>
      <c r="E18" s="3" t="s">
        <v>51</v>
      </c>
      <c r="F18" s="3" t="s">
        <v>52</v>
      </c>
      <c r="G18" s="3"/>
      <c r="H18" s="8" t="s">
        <v>32</v>
      </c>
      <c r="I18" s="10">
        <v>0.6</v>
      </c>
      <c r="J18" s="3">
        <v>470000000</v>
      </c>
      <c r="K18" s="3" t="s">
        <v>33</v>
      </c>
      <c r="L18" s="2" t="s">
        <v>40</v>
      </c>
      <c r="M18" s="3" t="s">
        <v>41</v>
      </c>
      <c r="N18" s="1"/>
      <c r="O18" s="6" t="s">
        <v>53</v>
      </c>
      <c r="P18" s="11" t="s">
        <v>43</v>
      </c>
      <c r="Q18" s="1"/>
      <c r="R18" s="1"/>
      <c r="S18" s="1"/>
      <c r="T18" s="1"/>
      <c r="U18" s="17">
        <v>0</v>
      </c>
      <c r="V18" s="17">
        <f t="shared" si="0"/>
        <v>0</v>
      </c>
      <c r="W18" s="1" t="s">
        <v>34</v>
      </c>
      <c r="X18" s="49" t="s">
        <v>54</v>
      </c>
      <c r="Y18" s="1">
        <v>20.21</v>
      </c>
    </row>
    <row r="19" spans="2:25" ht="63.75">
      <c r="B19" s="9" t="s">
        <v>55</v>
      </c>
      <c r="C19" s="2" t="s">
        <v>14</v>
      </c>
      <c r="D19" s="3" t="s">
        <v>50</v>
      </c>
      <c r="E19" s="3" t="s">
        <v>51</v>
      </c>
      <c r="F19" s="3" t="s">
        <v>52</v>
      </c>
      <c r="G19" s="3"/>
      <c r="H19" s="8" t="s">
        <v>32</v>
      </c>
      <c r="I19" s="10">
        <v>0.6</v>
      </c>
      <c r="J19" s="3">
        <v>470000000</v>
      </c>
      <c r="K19" s="3" t="s">
        <v>33</v>
      </c>
      <c r="L19" s="2" t="s">
        <v>40</v>
      </c>
      <c r="M19" s="3" t="s">
        <v>41</v>
      </c>
      <c r="N19" s="1"/>
      <c r="O19" s="6" t="s">
        <v>53</v>
      </c>
      <c r="P19" s="11" t="s">
        <v>43</v>
      </c>
      <c r="Q19" s="1"/>
      <c r="R19" s="1"/>
      <c r="S19" s="1"/>
      <c r="T19" s="1"/>
      <c r="U19" s="44">
        <v>33203517</v>
      </c>
      <c r="V19" s="44">
        <f t="shared" si="0"/>
        <v>37187939.04000001</v>
      </c>
      <c r="W19" s="1" t="s">
        <v>34</v>
      </c>
      <c r="X19" s="49" t="s">
        <v>54</v>
      </c>
      <c r="Y19" s="1"/>
    </row>
    <row r="20" spans="2:25" ht="15.75">
      <c r="B20" s="129" t="s">
        <v>63</v>
      </c>
      <c r="C20" s="130"/>
      <c r="D20" s="130"/>
      <c r="E20" s="130"/>
      <c r="F20" s="130"/>
      <c r="G20" s="53"/>
      <c r="H20" s="19"/>
      <c r="I20" s="54"/>
      <c r="J20" s="55"/>
      <c r="K20" s="27"/>
      <c r="L20" s="56"/>
      <c r="M20" s="28"/>
      <c r="N20" s="29"/>
      <c r="O20" s="57"/>
      <c r="P20" s="30"/>
      <c r="Q20" s="31"/>
      <c r="R20" s="30"/>
      <c r="S20" s="50"/>
      <c r="T20" s="51"/>
      <c r="U20" s="18">
        <f>SUM(U12:U19)</f>
        <v>160265432</v>
      </c>
      <c r="V20" s="18">
        <f>SUM(V12:V19)</f>
        <v>179497283.84000003</v>
      </c>
      <c r="W20" s="52"/>
      <c r="X20" s="20"/>
      <c r="Y20" s="53"/>
    </row>
    <row r="21" spans="2:25" ht="15.75">
      <c r="B21" s="134" t="s">
        <v>29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6"/>
    </row>
    <row r="22" spans="2:25" ht="12.75">
      <c r="B22" s="21"/>
      <c r="C22" s="15"/>
      <c r="D22" s="36"/>
      <c r="E22" s="37"/>
      <c r="F22" s="9"/>
      <c r="G22" s="32"/>
      <c r="H22" s="8"/>
      <c r="I22" s="33"/>
      <c r="J22" s="25"/>
      <c r="K22" s="22"/>
      <c r="L22" s="34"/>
      <c r="M22" s="26"/>
      <c r="N22" s="23"/>
      <c r="O22" s="35"/>
      <c r="P22" s="15"/>
      <c r="Q22" s="24"/>
      <c r="R22" s="15"/>
      <c r="S22" s="38"/>
      <c r="T22" s="39"/>
      <c r="U22" s="14"/>
      <c r="V22" s="14"/>
      <c r="W22" s="21"/>
      <c r="X22" s="10"/>
      <c r="Y22" s="32"/>
    </row>
    <row r="23" spans="2:25" ht="63.75">
      <c r="B23" s="9" t="s">
        <v>61</v>
      </c>
      <c r="C23" s="2" t="s">
        <v>14</v>
      </c>
      <c r="D23" s="3" t="s">
        <v>64</v>
      </c>
      <c r="E23" s="3" t="s">
        <v>65</v>
      </c>
      <c r="F23" s="3" t="s">
        <v>66</v>
      </c>
      <c r="G23" s="3"/>
      <c r="H23" s="8" t="s">
        <v>32</v>
      </c>
      <c r="I23" s="10">
        <v>0.6</v>
      </c>
      <c r="J23" s="3">
        <v>470000000</v>
      </c>
      <c r="K23" s="3" t="s">
        <v>33</v>
      </c>
      <c r="L23" s="2" t="s">
        <v>40</v>
      </c>
      <c r="M23" s="3" t="s">
        <v>41</v>
      </c>
      <c r="N23" s="1"/>
      <c r="O23" s="6" t="s">
        <v>62</v>
      </c>
      <c r="P23" s="11" t="s">
        <v>43</v>
      </c>
      <c r="Q23" s="1"/>
      <c r="R23" s="1"/>
      <c r="S23" s="1"/>
      <c r="T23" s="1"/>
      <c r="U23" s="44">
        <v>13400618</v>
      </c>
      <c r="V23" s="44">
        <f>U23*1.12</f>
        <v>15008692.160000002</v>
      </c>
      <c r="W23" s="1" t="s">
        <v>34</v>
      </c>
      <c r="X23" s="49" t="s">
        <v>54</v>
      </c>
      <c r="Y23" s="1"/>
    </row>
    <row r="24" spans="2:25" ht="15.75">
      <c r="B24" s="129" t="s">
        <v>63</v>
      </c>
      <c r="C24" s="130"/>
      <c r="D24" s="130"/>
      <c r="E24" s="130"/>
      <c r="F24" s="130"/>
      <c r="G24" s="32"/>
      <c r="H24" s="8"/>
      <c r="I24" s="54"/>
      <c r="J24" s="55"/>
      <c r="K24" s="27"/>
      <c r="L24" s="56"/>
      <c r="M24" s="28"/>
      <c r="N24" s="29"/>
      <c r="O24" s="57"/>
      <c r="P24" s="30"/>
      <c r="Q24" s="31"/>
      <c r="R24" s="30"/>
      <c r="S24" s="50"/>
      <c r="T24" s="51"/>
      <c r="U24" s="18">
        <f>SUM(U23)</f>
        <v>13400618</v>
      </c>
      <c r="V24" s="18">
        <f>SUM(V23)</f>
        <v>15008692.160000002</v>
      </c>
      <c r="W24" s="52"/>
      <c r="X24" s="20"/>
      <c r="Y24" s="53"/>
    </row>
    <row r="25" spans="2:25" ht="25.5" customHeight="1">
      <c r="B25" s="124" t="s">
        <v>28</v>
      </c>
      <c r="C25" s="124"/>
      <c r="D25" s="124"/>
      <c r="E25" s="124"/>
      <c r="F25" s="46"/>
      <c r="G25" s="46"/>
      <c r="H25" s="47"/>
      <c r="I25" s="47"/>
      <c r="J25" s="47"/>
      <c r="K25" s="47"/>
      <c r="L25" s="47"/>
      <c r="M25" s="131"/>
      <c r="N25" s="131"/>
      <c r="O25" s="131"/>
      <c r="P25" s="131"/>
      <c r="Q25" s="45"/>
      <c r="R25" s="45"/>
      <c r="S25" s="45"/>
      <c r="T25" s="45"/>
      <c r="U25" s="58">
        <v>10110913137.85624</v>
      </c>
      <c r="V25" s="58">
        <v>11311413958.718988</v>
      </c>
      <c r="W25" s="45"/>
      <c r="X25" s="45"/>
      <c r="Y25" s="48"/>
    </row>
    <row r="26" spans="3:16" ht="30.75" customHeight="1">
      <c r="C26" s="5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3:16" ht="25.5" customHeight="1">
      <c r="C27" s="5"/>
      <c r="F27" s="43"/>
      <c r="G27" s="43"/>
      <c r="H27" s="43"/>
      <c r="I27" s="43"/>
      <c r="J27" s="43"/>
      <c r="K27" s="43"/>
      <c r="L27" s="43"/>
      <c r="M27" s="123"/>
      <c r="N27" s="123"/>
      <c r="O27" s="123"/>
      <c r="P27" s="123"/>
    </row>
    <row r="28" spans="3:16" ht="30.75" customHeight="1">
      <c r="C28" s="5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ht="47.25" customHeight="1">
      <c r="C29" s="5"/>
    </row>
    <row r="30" ht="47.25" customHeight="1">
      <c r="C30" s="5"/>
    </row>
    <row r="31" ht="47.25" customHeight="1">
      <c r="C31" s="5"/>
    </row>
    <row r="32" ht="47.25" customHeight="1">
      <c r="C32" s="5"/>
    </row>
    <row r="33" ht="47.25" customHeight="1">
      <c r="C33" s="5"/>
    </row>
    <row r="34" ht="47.25" customHeight="1">
      <c r="C34" s="5"/>
    </row>
    <row r="35" ht="47.25" customHeight="1">
      <c r="C35" s="5"/>
    </row>
    <row r="36" ht="47.25" customHeight="1">
      <c r="C36" s="5"/>
    </row>
    <row r="37" spans="3:38" ht="47.25" customHeight="1">
      <c r="C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3:38" ht="47.25" customHeight="1">
      <c r="C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3:38" ht="47.25" customHeight="1">
      <c r="C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3:38" ht="47.25" customHeight="1">
      <c r="C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3:38" ht="47.25" customHeight="1">
      <c r="C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3:38" ht="47.25" customHeight="1">
      <c r="C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3:38" ht="47.25" customHeight="1">
      <c r="C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3:38" ht="47.25" customHeight="1">
      <c r="C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3:38" ht="47.25" customHeight="1">
      <c r="C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3:38" ht="47.25" customHeight="1">
      <c r="C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3:38" ht="47.25" customHeight="1">
      <c r="C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3:38" ht="47.25" customHeight="1">
      <c r="C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3:38" ht="47.25" customHeight="1">
      <c r="C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3:38" ht="47.25" customHeight="1">
      <c r="C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3:38" ht="47.25" customHeight="1">
      <c r="C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3:38" ht="47.25" customHeight="1">
      <c r="C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3:38" ht="47.25" customHeight="1">
      <c r="C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3:38" ht="47.25" customHeight="1">
      <c r="C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3:38" ht="47.25" customHeight="1">
      <c r="C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3:38" ht="47.25" customHeight="1">
      <c r="C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3:38" ht="47.25" customHeight="1">
      <c r="C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3:38" ht="47.25" customHeight="1">
      <c r="C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3:38" ht="47.25" customHeight="1">
      <c r="C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3:38" ht="47.25" customHeight="1">
      <c r="C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3:38" ht="47.25" customHeight="1">
      <c r="C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3:38" ht="47.25" customHeight="1">
      <c r="C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3:38" ht="47.25" customHeight="1">
      <c r="C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3:38" ht="47.25" customHeight="1">
      <c r="C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3:38" ht="47.25" customHeight="1">
      <c r="C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3:38" ht="47.25" customHeight="1">
      <c r="C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3:38" ht="47.25" customHeight="1">
      <c r="C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3:38" ht="47.25" customHeight="1">
      <c r="C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3:38" ht="47.25" customHeight="1">
      <c r="C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3:38" ht="47.25" customHeight="1">
      <c r="C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3:38" ht="47.25" customHeight="1">
      <c r="C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3:38" ht="47.25" customHeight="1">
      <c r="C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3:38" ht="47.25" customHeight="1">
      <c r="C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3:38" ht="47.25" customHeight="1">
      <c r="C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3:38" ht="47.25" customHeight="1">
      <c r="C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3:38" ht="47.25" customHeight="1">
      <c r="C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3:38" ht="47.25" customHeight="1">
      <c r="C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3:38" ht="47.25" customHeight="1">
      <c r="C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3:38" ht="47.25" customHeight="1">
      <c r="C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3:38" ht="47.25" customHeight="1">
      <c r="C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3:38" ht="47.25" customHeight="1">
      <c r="C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3:38" ht="47.25" customHeight="1">
      <c r="C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3:38" ht="47.25" customHeight="1">
      <c r="C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3:38" ht="47.25" customHeight="1">
      <c r="C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3:38" ht="47.25" customHeight="1">
      <c r="C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3:38" ht="47.25" customHeight="1">
      <c r="C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3:38" ht="47.25" customHeight="1">
      <c r="C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3:38" ht="47.25" customHeight="1">
      <c r="C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3:38" ht="47.25" customHeight="1">
      <c r="C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3:38" ht="47.25" customHeight="1">
      <c r="C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3:38" ht="47.25" customHeight="1">
      <c r="C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3:38" ht="47.25" customHeight="1">
      <c r="C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3:38" ht="47.25" customHeight="1">
      <c r="C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3:38" ht="47.25" customHeight="1">
      <c r="C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3:38" ht="47.25" customHeight="1">
      <c r="C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3:38" ht="47.25" customHeight="1">
      <c r="C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3:38" ht="47.25" customHeight="1">
      <c r="C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3:38" ht="47.25" customHeight="1">
      <c r="C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3:38" ht="47.25" customHeight="1">
      <c r="C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3:38" ht="47.25" customHeight="1">
      <c r="C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3:38" ht="47.25" customHeight="1">
      <c r="C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3:38" ht="47.25" customHeight="1">
      <c r="C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3:38" ht="47.25" customHeight="1">
      <c r="C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3:38" ht="47.25" customHeight="1">
      <c r="C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3:38" ht="47.25" customHeight="1">
      <c r="C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3:38" ht="47.25" customHeight="1">
      <c r="C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3:38" ht="47.25" customHeight="1">
      <c r="C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3:38" ht="47.25" customHeight="1">
      <c r="C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3:38" ht="47.25" customHeight="1">
      <c r="C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3:38" ht="47.25" customHeight="1">
      <c r="C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3:38" ht="47.25" customHeight="1">
      <c r="C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3:38" ht="47.25" customHeight="1">
      <c r="C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3:38" ht="47.25" customHeight="1">
      <c r="C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3:38" ht="47.25" customHeight="1">
      <c r="C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3:38" ht="47.25" customHeight="1">
      <c r="C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3:38" ht="47.25" customHeight="1">
      <c r="C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3:38" ht="47.25" customHeight="1">
      <c r="C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3:38" ht="47.25" customHeight="1">
      <c r="C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3:38" ht="47.25" customHeight="1">
      <c r="C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3:38" ht="47.25" customHeight="1">
      <c r="C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3:38" ht="47.25" customHeight="1">
      <c r="C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3:38" ht="47.25" customHeight="1">
      <c r="C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3:38" ht="47.25" customHeight="1">
      <c r="C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3:38" ht="47.25" customHeight="1">
      <c r="C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3:38" ht="47.25" customHeight="1">
      <c r="C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3:38" ht="47.25" customHeight="1">
      <c r="C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3:38" ht="47.25" customHeight="1">
      <c r="C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3:38" ht="47.25" customHeight="1">
      <c r="C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3:38" ht="47.25" customHeight="1">
      <c r="C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3:38" ht="47.25" customHeight="1">
      <c r="C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3:38" ht="47.25" customHeight="1">
      <c r="C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3:38" ht="47.25" customHeight="1">
      <c r="C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3:38" ht="47.25" customHeight="1">
      <c r="C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3:38" ht="47.25" customHeight="1">
      <c r="C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3:38" ht="47.25" customHeight="1">
      <c r="C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3:38" ht="47.25" customHeight="1">
      <c r="C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3:38" ht="47.25" customHeight="1">
      <c r="C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3:38" ht="47.25" customHeight="1">
      <c r="C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3:38" ht="47.25" customHeight="1">
      <c r="C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3:38" ht="47.25" customHeight="1">
      <c r="C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3:38" ht="47.25" customHeight="1">
      <c r="C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3:38" ht="47.25" customHeight="1">
      <c r="C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3:38" ht="47.25" customHeight="1">
      <c r="C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3:38" ht="47.25" customHeight="1">
      <c r="C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3:38" ht="47.25" customHeight="1">
      <c r="C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3:38" ht="47.25" customHeight="1">
      <c r="C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3:38" ht="47.25" customHeight="1">
      <c r="C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3:38" ht="47.25" customHeight="1">
      <c r="C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3:38" ht="47.25" customHeight="1">
      <c r="C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3:38" ht="47.25" customHeight="1">
      <c r="C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3:38" ht="47.25" customHeight="1">
      <c r="C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3:38" ht="47.25" customHeight="1">
      <c r="C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3:38" ht="47.25" customHeight="1">
      <c r="C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3:38" ht="47.25" customHeight="1">
      <c r="C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3:38" ht="47.25" customHeight="1">
      <c r="C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3:38" ht="47.25" customHeight="1">
      <c r="C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</sheetData>
  <sheetProtection formatCells="0" formatColumns="0" formatRows="0" insertColumns="0" insertRows="0" insertHyperlinks="0" deleteColumns="0" deleteRows="0" sort="0" autoFilter="0" pivotTables="0"/>
  <autoFilter ref="A10:AL25"/>
  <mergeCells count="37">
    <mergeCell ref="B11:Y11"/>
    <mergeCell ref="B21:Y21"/>
    <mergeCell ref="W4:Y4"/>
    <mergeCell ref="H8:H9"/>
    <mergeCell ref="P8:P9"/>
    <mergeCell ref="L8:L9"/>
    <mergeCell ref="V8:V9"/>
    <mergeCell ref="K8:K9"/>
    <mergeCell ref="W8:W9"/>
    <mergeCell ref="W1:Y1"/>
    <mergeCell ref="X8:X9"/>
    <mergeCell ref="T7:Y7"/>
    <mergeCell ref="T8:T9"/>
    <mergeCell ref="Y8:Y9"/>
    <mergeCell ref="W2:Y2"/>
    <mergeCell ref="W3:Y3"/>
    <mergeCell ref="B6:Y6"/>
    <mergeCell ref="M8:M9"/>
    <mergeCell ref="S8:S9"/>
    <mergeCell ref="D8:D9"/>
    <mergeCell ref="E8:E9"/>
    <mergeCell ref="F8:F9"/>
    <mergeCell ref="J8:J9"/>
    <mergeCell ref="I8:I9"/>
    <mergeCell ref="N8:N9"/>
    <mergeCell ref="M27:P27"/>
    <mergeCell ref="B25:E25"/>
    <mergeCell ref="U8:U9"/>
    <mergeCell ref="G8:G9"/>
    <mergeCell ref="O8:O9"/>
    <mergeCell ref="R8:R9"/>
    <mergeCell ref="Q8:Q9"/>
    <mergeCell ref="B20:F20"/>
    <mergeCell ref="M25:P25"/>
    <mergeCell ref="B24:F24"/>
  </mergeCells>
  <printOptions horizontalCentered="1"/>
  <pageMargins left="0" right="0" top="0.35433070866141736" bottom="0.1968503937007874" header="0.31496062992125984" footer="0.31496062992125984"/>
  <pageSetup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154"/>
  <sheetViews>
    <sheetView tabSelected="1" zoomScalePageLayoutView="0" workbookViewId="0" topLeftCell="B1">
      <selection activeCell="M28" sqref="M28:P28"/>
    </sheetView>
  </sheetViews>
  <sheetFormatPr defaultColWidth="9.00390625" defaultRowHeight="12.75"/>
  <cols>
    <col min="1" max="1" width="5.25390625" style="62" hidden="1" customWidth="1"/>
    <col min="2" max="2" width="5.875" style="62" customWidth="1"/>
    <col min="3" max="3" width="14.00390625" style="115" customWidth="1"/>
    <col min="4" max="4" width="21.375" style="62" customWidth="1"/>
    <col min="5" max="5" width="23.625" style="62" customWidth="1"/>
    <col min="6" max="6" width="27.25390625" style="62" customWidth="1"/>
    <col min="7" max="7" width="14.125" style="62" customWidth="1"/>
    <col min="8" max="8" width="7.875" style="62" customWidth="1"/>
    <col min="9" max="9" width="10.625" style="62" customWidth="1"/>
    <col min="10" max="10" width="11.875" style="62" customWidth="1"/>
    <col min="11" max="11" width="13.125" style="62" customWidth="1"/>
    <col min="12" max="12" width="9.00390625" style="62" customWidth="1"/>
    <col min="13" max="13" width="13.75390625" style="62" customWidth="1"/>
    <col min="14" max="14" width="12.25390625" style="62" customWidth="1"/>
    <col min="15" max="15" width="12.75390625" style="62" customWidth="1"/>
    <col min="16" max="16" width="15.25390625" style="62" customWidth="1"/>
    <col min="17" max="17" width="9.125" style="62" customWidth="1"/>
    <col min="18" max="18" width="6.75390625" style="62" customWidth="1"/>
    <col min="19" max="19" width="9.625" style="62" customWidth="1"/>
    <col min="20" max="20" width="13.00390625" style="62" customWidth="1"/>
    <col min="21" max="21" width="20.875" style="114" customWidth="1"/>
    <col min="22" max="22" width="23.00390625" style="114" customWidth="1"/>
    <col min="23" max="23" width="8.625" style="62" customWidth="1"/>
    <col min="24" max="24" width="8.875" style="62" customWidth="1"/>
    <col min="25" max="25" width="16.875" style="62" customWidth="1"/>
    <col min="26" max="26" width="20.875" style="60" customWidth="1"/>
    <col min="27" max="27" width="12.625" style="60" bestFit="1" customWidth="1"/>
    <col min="28" max="38" width="9.125" style="60" customWidth="1"/>
    <col min="39" max="16384" width="9.125" style="62" customWidth="1"/>
  </cols>
  <sheetData>
    <row r="1" spans="2:25" ht="18.7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 t="s">
        <v>25</v>
      </c>
      <c r="O1" s="61"/>
      <c r="P1" s="60"/>
      <c r="Q1" s="60"/>
      <c r="R1" s="60"/>
      <c r="S1" s="60"/>
      <c r="T1" s="61"/>
      <c r="U1" s="120" t="s">
        <v>71</v>
      </c>
      <c r="V1" s="120"/>
      <c r="W1" s="120"/>
      <c r="X1" s="120"/>
      <c r="Y1" s="59"/>
    </row>
    <row r="2" spans="2:25" ht="18.7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60"/>
      <c r="Q2" s="60"/>
      <c r="R2" s="60"/>
      <c r="S2" s="60"/>
      <c r="T2" s="60"/>
      <c r="U2" s="121" t="s">
        <v>72</v>
      </c>
      <c r="V2" s="121"/>
      <c r="W2" s="121"/>
      <c r="X2" s="121"/>
      <c r="Y2" s="122"/>
    </row>
    <row r="3" spans="2:25" ht="18.7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60"/>
      <c r="Q3" s="60"/>
      <c r="R3" s="60"/>
      <c r="S3" s="60"/>
      <c r="T3" s="60"/>
      <c r="U3" s="121"/>
      <c r="V3" s="121"/>
      <c r="W3" s="121"/>
      <c r="X3" s="121"/>
      <c r="Y3" s="122"/>
    </row>
    <row r="4" spans="2:25" ht="18.7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60"/>
      <c r="Q4" s="60"/>
      <c r="R4" s="60"/>
      <c r="S4" s="60"/>
      <c r="T4" s="60"/>
      <c r="U4" s="121" t="s">
        <v>73</v>
      </c>
      <c r="V4" s="121"/>
      <c r="W4" s="121"/>
      <c r="X4" s="121"/>
      <c r="Y4" s="122"/>
    </row>
    <row r="5" spans="2:25" ht="47.25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P5" s="60"/>
      <c r="Q5" s="60"/>
      <c r="R5" s="60"/>
      <c r="S5" s="60"/>
      <c r="T5" s="60"/>
      <c r="U5" s="121" t="s">
        <v>74</v>
      </c>
      <c r="V5" s="121"/>
      <c r="W5" s="121"/>
      <c r="X5" s="121"/>
      <c r="Y5" s="122"/>
    </row>
    <row r="6" spans="2:25" ht="15.75">
      <c r="B6" s="137" t="s">
        <v>31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</row>
    <row r="7" spans="2:25" ht="47.25" customHeight="1" thickBot="1"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61"/>
      <c r="N7" s="61"/>
      <c r="O7" s="61"/>
      <c r="P7" s="60"/>
      <c r="Q7" s="61"/>
      <c r="R7" s="61"/>
      <c r="S7" s="61"/>
      <c r="T7" s="138"/>
      <c r="U7" s="138"/>
      <c r="V7" s="138"/>
      <c r="W7" s="138"/>
      <c r="X7" s="138"/>
      <c r="Y7" s="138"/>
    </row>
    <row r="8" spans="2:25" ht="47.25" customHeight="1">
      <c r="B8" s="63" t="s">
        <v>16</v>
      </c>
      <c r="C8" s="63" t="s">
        <v>17</v>
      </c>
      <c r="D8" s="139" t="s">
        <v>18</v>
      </c>
      <c r="E8" s="139" t="s">
        <v>19</v>
      </c>
      <c r="F8" s="139" t="s">
        <v>20</v>
      </c>
      <c r="G8" s="139" t="s">
        <v>15</v>
      </c>
      <c r="H8" s="139" t="s">
        <v>21</v>
      </c>
      <c r="I8" s="139" t="s">
        <v>22</v>
      </c>
      <c r="J8" s="139" t="s">
        <v>23</v>
      </c>
      <c r="K8" s="139" t="s">
        <v>24</v>
      </c>
      <c r="L8" s="139" t="s">
        <v>0</v>
      </c>
      <c r="M8" s="139" t="s">
        <v>1</v>
      </c>
      <c r="N8" s="139" t="s">
        <v>2</v>
      </c>
      <c r="O8" s="139" t="s">
        <v>3</v>
      </c>
      <c r="P8" s="139" t="s">
        <v>4</v>
      </c>
      <c r="Q8" s="139" t="s">
        <v>5</v>
      </c>
      <c r="R8" s="139" t="s">
        <v>6</v>
      </c>
      <c r="S8" s="139" t="s">
        <v>7</v>
      </c>
      <c r="T8" s="139" t="s">
        <v>8</v>
      </c>
      <c r="U8" s="141" t="s">
        <v>9</v>
      </c>
      <c r="V8" s="141" t="s">
        <v>10</v>
      </c>
      <c r="W8" s="139" t="s">
        <v>11</v>
      </c>
      <c r="X8" s="139" t="s">
        <v>12</v>
      </c>
      <c r="Y8" s="139" t="s">
        <v>13</v>
      </c>
    </row>
    <row r="9" spans="2:25" ht="47.25" customHeight="1" thickBot="1">
      <c r="B9" s="64"/>
      <c r="C9" s="64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2"/>
      <c r="V9" s="142"/>
      <c r="W9" s="140"/>
      <c r="X9" s="140"/>
      <c r="Y9" s="140"/>
    </row>
    <row r="10" spans="2:25" ht="15.75">
      <c r="B10" s="65">
        <v>1</v>
      </c>
      <c r="C10" s="65">
        <v>2</v>
      </c>
      <c r="D10" s="65">
        <v>3</v>
      </c>
      <c r="E10" s="65">
        <v>4</v>
      </c>
      <c r="F10" s="65">
        <v>5</v>
      </c>
      <c r="G10" s="65">
        <v>6</v>
      </c>
      <c r="H10" s="65">
        <v>7</v>
      </c>
      <c r="I10" s="65">
        <v>8</v>
      </c>
      <c r="J10" s="65">
        <v>9</v>
      </c>
      <c r="K10" s="65">
        <v>10</v>
      </c>
      <c r="L10" s="65">
        <v>11</v>
      </c>
      <c r="M10" s="65">
        <v>12</v>
      </c>
      <c r="N10" s="65">
        <v>13</v>
      </c>
      <c r="O10" s="65">
        <v>14</v>
      </c>
      <c r="P10" s="65">
        <v>15</v>
      </c>
      <c r="Q10" s="65">
        <v>16</v>
      </c>
      <c r="R10" s="65">
        <v>17</v>
      </c>
      <c r="S10" s="65">
        <v>18</v>
      </c>
      <c r="T10" s="65">
        <v>19</v>
      </c>
      <c r="U10" s="65">
        <v>20</v>
      </c>
      <c r="V10" s="65">
        <v>21</v>
      </c>
      <c r="W10" s="65">
        <v>22</v>
      </c>
      <c r="X10" s="65">
        <v>23</v>
      </c>
      <c r="Y10" s="65">
        <v>24</v>
      </c>
    </row>
    <row r="11" spans="2:25" ht="15.75">
      <c r="B11" s="134" t="s">
        <v>30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6"/>
    </row>
    <row r="12" spans="2:25" ht="157.5">
      <c r="B12" s="66" t="s">
        <v>35</v>
      </c>
      <c r="C12" s="67" t="s">
        <v>14</v>
      </c>
      <c r="D12" s="68" t="s">
        <v>36</v>
      </c>
      <c r="E12" s="68" t="s">
        <v>37</v>
      </c>
      <c r="F12" s="68" t="s">
        <v>38</v>
      </c>
      <c r="G12" s="68" t="s">
        <v>39</v>
      </c>
      <c r="H12" s="69" t="s">
        <v>32</v>
      </c>
      <c r="I12" s="70">
        <v>0.6</v>
      </c>
      <c r="J12" s="68">
        <v>470000000</v>
      </c>
      <c r="K12" s="68" t="s">
        <v>33</v>
      </c>
      <c r="L12" s="67" t="s">
        <v>40</v>
      </c>
      <c r="M12" s="68" t="s">
        <v>41</v>
      </c>
      <c r="N12" s="71"/>
      <c r="O12" s="72" t="s">
        <v>42</v>
      </c>
      <c r="P12" s="73" t="s">
        <v>43</v>
      </c>
      <c r="Q12" s="71"/>
      <c r="R12" s="71"/>
      <c r="S12" s="71"/>
      <c r="T12" s="71"/>
      <c r="U12" s="74">
        <v>0</v>
      </c>
      <c r="V12" s="74">
        <f aca="true" t="shared" si="0" ref="V12:V19">U12*1.12</f>
        <v>0</v>
      </c>
      <c r="W12" s="71" t="s">
        <v>34</v>
      </c>
      <c r="X12" s="75" t="s">
        <v>44</v>
      </c>
      <c r="Y12" s="71">
        <v>20.21</v>
      </c>
    </row>
    <row r="13" spans="2:25" ht="157.5">
      <c r="B13" s="66" t="s">
        <v>45</v>
      </c>
      <c r="C13" s="67" t="s">
        <v>14</v>
      </c>
      <c r="D13" s="68" t="s">
        <v>36</v>
      </c>
      <c r="E13" s="68" t="s">
        <v>37</v>
      </c>
      <c r="F13" s="68" t="s">
        <v>38</v>
      </c>
      <c r="G13" s="68" t="s">
        <v>39</v>
      </c>
      <c r="H13" s="69" t="s">
        <v>32</v>
      </c>
      <c r="I13" s="70">
        <v>0.6</v>
      </c>
      <c r="J13" s="68">
        <v>470000000</v>
      </c>
      <c r="K13" s="68" t="s">
        <v>33</v>
      </c>
      <c r="L13" s="67" t="s">
        <v>40</v>
      </c>
      <c r="M13" s="68" t="s">
        <v>41</v>
      </c>
      <c r="N13" s="71"/>
      <c r="O13" s="72" t="s">
        <v>42</v>
      </c>
      <c r="P13" s="73" t="s">
        <v>43</v>
      </c>
      <c r="Q13" s="71"/>
      <c r="R13" s="71"/>
      <c r="S13" s="71"/>
      <c r="T13" s="71"/>
      <c r="U13" s="76">
        <v>45285743</v>
      </c>
      <c r="V13" s="76">
        <f t="shared" si="0"/>
        <v>50720032.160000004</v>
      </c>
      <c r="W13" s="71" t="s">
        <v>34</v>
      </c>
      <c r="X13" s="75" t="s">
        <v>44</v>
      </c>
      <c r="Y13" s="71"/>
    </row>
    <row r="14" spans="2:25" ht="157.5">
      <c r="B14" s="66" t="s">
        <v>46</v>
      </c>
      <c r="C14" s="67" t="s">
        <v>14</v>
      </c>
      <c r="D14" s="68" t="s">
        <v>36</v>
      </c>
      <c r="E14" s="68" t="s">
        <v>37</v>
      </c>
      <c r="F14" s="68" t="s">
        <v>38</v>
      </c>
      <c r="G14" s="68" t="s">
        <v>47</v>
      </c>
      <c r="H14" s="69" t="s">
        <v>32</v>
      </c>
      <c r="I14" s="70">
        <v>0.6</v>
      </c>
      <c r="J14" s="68">
        <v>470000000</v>
      </c>
      <c r="K14" s="68" t="s">
        <v>33</v>
      </c>
      <c r="L14" s="67" t="s">
        <v>40</v>
      </c>
      <c r="M14" s="68" t="s">
        <v>41</v>
      </c>
      <c r="N14" s="71"/>
      <c r="O14" s="72" t="s">
        <v>42</v>
      </c>
      <c r="P14" s="73" t="s">
        <v>43</v>
      </c>
      <c r="Q14" s="71"/>
      <c r="R14" s="71"/>
      <c r="S14" s="71"/>
      <c r="T14" s="71"/>
      <c r="U14" s="74">
        <v>0</v>
      </c>
      <c r="V14" s="74">
        <f t="shared" si="0"/>
        <v>0</v>
      </c>
      <c r="W14" s="71" t="s">
        <v>34</v>
      </c>
      <c r="X14" s="75" t="s">
        <v>44</v>
      </c>
      <c r="Y14" s="71">
        <v>20.21</v>
      </c>
    </row>
    <row r="15" spans="2:25" ht="157.5">
      <c r="B15" s="66" t="s">
        <v>48</v>
      </c>
      <c r="C15" s="67" t="s">
        <v>14</v>
      </c>
      <c r="D15" s="68" t="s">
        <v>36</v>
      </c>
      <c r="E15" s="68" t="s">
        <v>37</v>
      </c>
      <c r="F15" s="68" t="s">
        <v>38</v>
      </c>
      <c r="G15" s="68" t="s">
        <v>47</v>
      </c>
      <c r="H15" s="69" t="s">
        <v>32</v>
      </c>
      <c r="I15" s="70">
        <v>0.6</v>
      </c>
      <c r="J15" s="68">
        <v>470000000</v>
      </c>
      <c r="K15" s="68" t="s">
        <v>33</v>
      </c>
      <c r="L15" s="67" t="s">
        <v>40</v>
      </c>
      <c r="M15" s="68" t="s">
        <v>41</v>
      </c>
      <c r="N15" s="71"/>
      <c r="O15" s="72" t="s">
        <v>42</v>
      </c>
      <c r="P15" s="73" t="s">
        <v>43</v>
      </c>
      <c r="Q15" s="71"/>
      <c r="R15" s="71"/>
      <c r="S15" s="71"/>
      <c r="T15" s="71"/>
      <c r="U15" s="76">
        <v>47129048</v>
      </c>
      <c r="V15" s="76">
        <f t="shared" si="0"/>
        <v>52784533.760000005</v>
      </c>
      <c r="W15" s="71" t="s">
        <v>34</v>
      </c>
      <c r="X15" s="75" t="s">
        <v>44</v>
      </c>
      <c r="Y15" s="71"/>
    </row>
    <row r="16" spans="2:25" ht="157.5">
      <c r="B16" s="66" t="s">
        <v>56</v>
      </c>
      <c r="C16" s="67" t="s">
        <v>14</v>
      </c>
      <c r="D16" s="68" t="s">
        <v>57</v>
      </c>
      <c r="E16" s="68" t="s">
        <v>58</v>
      </c>
      <c r="F16" s="68" t="s">
        <v>59</v>
      </c>
      <c r="G16" s="68"/>
      <c r="H16" s="69" t="s">
        <v>32</v>
      </c>
      <c r="I16" s="70">
        <v>0.6</v>
      </c>
      <c r="J16" s="68">
        <v>470000000</v>
      </c>
      <c r="K16" s="68" t="s">
        <v>33</v>
      </c>
      <c r="L16" s="67" t="s">
        <v>40</v>
      </c>
      <c r="M16" s="68" t="s">
        <v>41</v>
      </c>
      <c r="N16" s="71"/>
      <c r="O16" s="72" t="s">
        <v>42</v>
      </c>
      <c r="P16" s="73" t="s">
        <v>43</v>
      </c>
      <c r="Q16" s="71"/>
      <c r="R16" s="71"/>
      <c r="S16" s="71"/>
      <c r="T16" s="71"/>
      <c r="U16" s="74">
        <v>0</v>
      </c>
      <c r="V16" s="74">
        <f t="shared" si="0"/>
        <v>0</v>
      </c>
      <c r="W16" s="71" t="s">
        <v>34</v>
      </c>
      <c r="X16" s="75" t="s">
        <v>44</v>
      </c>
      <c r="Y16" s="71">
        <v>20.21</v>
      </c>
    </row>
    <row r="17" spans="2:25" ht="157.5">
      <c r="B17" s="66" t="s">
        <v>60</v>
      </c>
      <c r="C17" s="67" t="s">
        <v>14</v>
      </c>
      <c r="D17" s="68" t="s">
        <v>57</v>
      </c>
      <c r="E17" s="68" t="s">
        <v>58</v>
      </c>
      <c r="F17" s="68" t="s">
        <v>59</v>
      </c>
      <c r="G17" s="68"/>
      <c r="H17" s="69" t="s">
        <v>32</v>
      </c>
      <c r="I17" s="70">
        <v>0.6</v>
      </c>
      <c r="J17" s="68">
        <v>470000000</v>
      </c>
      <c r="K17" s="68" t="s">
        <v>33</v>
      </c>
      <c r="L17" s="67" t="s">
        <v>40</v>
      </c>
      <c r="M17" s="68" t="s">
        <v>41</v>
      </c>
      <c r="N17" s="71"/>
      <c r="O17" s="72" t="s">
        <v>42</v>
      </c>
      <c r="P17" s="73" t="s">
        <v>43</v>
      </c>
      <c r="Q17" s="71"/>
      <c r="R17" s="71"/>
      <c r="S17" s="71"/>
      <c r="T17" s="71"/>
      <c r="U17" s="76">
        <v>34647124</v>
      </c>
      <c r="V17" s="76">
        <f t="shared" si="0"/>
        <v>38804778.88</v>
      </c>
      <c r="W17" s="71" t="s">
        <v>34</v>
      </c>
      <c r="X17" s="75" t="s">
        <v>44</v>
      </c>
      <c r="Y17" s="71"/>
    </row>
    <row r="18" spans="2:25" ht="157.5">
      <c r="B18" s="66" t="s">
        <v>49</v>
      </c>
      <c r="C18" s="67" t="s">
        <v>14</v>
      </c>
      <c r="D18" s="68" t="s">
        <v>50</v>
      </c>
      <c r="E18" s="68" t="s">
        <v>51</v>
      </c>
      <c r="F18" s="68" t="s">
        <v>52</v>
      </c>
      <c r="G18" s="68"/>
      <c r="H18" s="69" t="s">
        <v>32</v>
      </c>
      <c r="I18" s="70">
        <v>0.6</v>
      </c>
      <c r="J18" s="68">
        <v>470000000</v>
      </c>
      <c r="K18" s="68" t="s">
        <v>33</v>
      </c>
      <c r="L18" s="67" t="s">
        <v>40</v>
      </c>
      <c r="M18" s="68" t="s">
        <v>41</v>
      </c>
      <c r="N18" s="71"/>
      <c r="O18" s="72" t="s">
        <v>53</v>
      </c>
      <c r="P18" s="73" t="s">
        <v>43</v>
      </c>
      <c r="Q18" s="71"/>
      <c r="R18" s="71"/>
      <c r="S18" s="71"/>
      <c r="T18" s="71"/>
      <c r="U18" s="74">
        <v>0</v>
      </c>
      <c r="V18" s="74">
        <f t="shared" si="0"/>
        <v>0</v>
      </c>
      <c r="W18" s="71" t="s">
        <v>34</v>
      </c>
      <c r="X18" s="75" t="s">
        <v>54</v>
      </c>
      <c r="Y18" s="71">
        <v>20.21</v>
      </c>
    </row>
    <row r="19" spans="2:25" ht="157.5">
      <c r="B19" s="66" t="s">
        <v>55</v>
      </c>
      <c r="C19" s="67" t="s">
        <v>14</v>
      </c>
      <c r="D19" s="68" t="s">
        <v>50</v>
      </c>
      <c r="E19" s="68" t="s">
        <v>51</v>
      </c>
      <c r="F19" s="68" t="s">
        <v>52</v>
      </c>
      <c r="G19" s="68"/>
      <c r="H19" s="69" t="s">
        <v>32</v>
      </c>
      <c r="I19" s="70">
        <v>0.6</v>
      </c>
      <c r="J19" s="68">
        <v>470000000</v>
      </c>
      <c r="K19" s="68" t="s">
        <v>33</v>
      </c>
      <c r="L19" s="67" t="s">
        <v>40</v>
      </c>
      <c r="M19" s="68" t="s">
        <v>41</v>
      </c>
      <c r="N19" s="71"/>
      <c r="O19" s="72" t="s">
        <v>53</v>
      </c>
      <c r="P19" s="73" t="s">
        <v>43</v>
      </c>
      <c r="Q19" s="71"/>
      <c r="R19" s="71"/>
      <c r="S19" s="71"/>
      <c r="T19" s="71"/>
      <c r="U19" s="76">
        <v>33203517</v>
      </c>
      <c r="V19" s="76">
        <f t="shared" si="0"/>
        <v>37187939.04000001</v>
      </c>
      <c r="W19" s="71" t="s">
        <v>34</v>
      </c>
      <c r="X19" s="75" t="s">
        <v>54</v>
      </c>
      <c r="Y19" s="71"/>
    </row>
    <row r="20" spans="2:25" ht="15.75">
      <c r="B20" s="129" t="s">
        <v>63</v>
      </c>
      <c r="C20" s="130"/>
      <c r="D20" s="130"/>
      <c r="E20" s="130"/>
      <c r="F20" s="130"/>
      <c r="G20" s="77"/>
      <c r="H20" s="78"/>
      <c r="I20" s="79"/>
      <c r="J20" s="80"/>
      <c r="K20" s="81"/>
      <c r="L20" s="82"/>
      <c r="M20" s="83"/>
      <c r="N20" s="84"/>
      <c r="O20" s="85"/>
      <c r="P20" s="86"/>
      <c r="Q20" s="87"/>
      <c r="R20" s="86"/>
      <c r="S20" s="88"/>
      <c r="T20" s="89"/>
      <c r="U20" s="90">
        <f>SUM(U12:U19)</f>
        <v>160265432</v>
      </c>
      <c r="V20" s="90">
        <f>SUM(V12:V19)</f>
        <v>179497283.84000003</v>
      </c>
      <c r="W20" s="91"/>
      <c r="X20" s="92"/>
      <c r="Y20" s="77"/>
    </row>
    <row r="21" spans="2:25" ht="15.75">
      <c r="B21" s="134" t="s">
        <v>29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6"/>
    </row>
    <row r="22" spans="2:25" ht="15.75">
      <c r="B22" s="93"/>
      <c r="C22" s="94"/>
      <c r="D22" s="95"/>
      <c r="E22" s="96"/>
      <c r="F22" s="66"/>
      <c r="G22" s="97"/>
      <c r="H22" s="69"/>
      <c r="I22" s="98"/>
      <c r="J22" s="99"/>
      <c r="K22" s="100"/>
      <c r="L22" s="101"/>
      <c r="M22" s="102"/>
      <c r="N22" s="103"/>
      <c r="O22" s="104"/>
      <c r="P22" s="94"/>
      <c r="Q22" s="105"/>
      <c r="R22" s="94"/>
      <c r="S22" s="106"/>
      <c r="T22" s="107"/>
      <c r="U22" s="108"/>
      <c r="V22" s="108"/>
      <c r="W22" s="93"/>
      <c r="X22" s="70"/>
      <c r="Y22" s="97"/>
    </row>
    <row r="23" spans="2:25" ht="157.5">
      <c r="B23" s="66" t="s">
        <v>61</v>
      </c>
      <c r="C23" s="67" t="s">
        <v>14</v>
      </c>
      <c r="D23" s="68" t="s">
        <v>64</v>
      </c>
      <c r="E23" s="68" t="s">
        <v>65</v>
      </c>
      <c r="F23" s="68" t="s">
        <v>66</v>
      </c>
      <c r="G23" s="68"/>
      <c r="H23" s="69" t="s">
        <v>32</v>
      </c>
      <c r="I23" s="70">
        <v>0.6</v>
      </c>
      <c r="J23" s="68">
        <v>470000000</v>
      </c>
      <c r="K23" s="68" t="s">
        <v>33</v>
      </c>
      <c r="L23" s="67" t="s">
        <v>40</v>
      </c>
      <c r="M23" s="68" t="s">
        <v>41</v>
      </c>
      <c r="N23" s="71"/>
      <c r="O23" s="72" t="s">
        <v>62</v>
      </c>
      <c r="P23" s="73" t="s">
        <v>43</v>
      </c>
      <c r="Q23" s="71"/>
      <c r="R23" s="71"/>
      <c r="S23" s="71"/>
      <c r="T23" s="71"/>
      <c r="U23" s="76">
        <v>13400618</v>
      </c>
      <c r="V23" s="76">
        <f>U23*1.12</f>
        <v>15008692.160000002</v>
      </c>
      <c r="W23" s="71" t="s">
        <v>34</v>
      </c>
      <c r="X23" s="75" t="s">
        <v>54</v>
      </c>
      <c r="Y23" s="71"/>
    </row>
    <row r="24" spans="2:25" ht="15.75">
      <c r="B24" s="129" t="s">
        <v>63</v>
      </c>
      <c r="C24" s="130"/>
      <c r="D24" s="130"/>
      <c r="E24" s="130"/>
      <c r="F24" s="130"/>
      <c r="G24" s="77"/>
      <c r="H24" s="78"/>
      <c r="I24" s="79"/>
      <c r="J24" s="80"/>
      <c r="K24" s="81"/>
      <c r="L24" s="82"/>
      <c r="M24" s="83"/>
      <c r="N24" s="84"/>
      <c r="O24" s="85"/>
      <c r="P24" s="86"/>
      <c r="Q24" s="87"/>
      <c r="R24" s="86"/>
      <c r="S24" s="88"/>
      <c r="T24" s="89"/>
      <c r="U24" s="90">
        <f>SUM(U23)</f>
        <v>13400618</v>
      </c>
      <c r="V24" s="90">
        <f>SUM(V23)</f>
        <v>15008692.160000002</v>
      </c>
      <c r="W24" s="91"/>
      <c r="X24" s="92"/>
      <c r="Y24" s="77"/>
    </row>
    <row r="25" spans="2:25" ht="25.5" customHeight="1">
      <c r="B25" s="143" t="s">
        <v>28</v>
      </c>
      <c r="C25" s="143"/>
      <c r="D25" s="143"/>
      <c r="E25" s="143"/>
      <c r="F25" s="109"/>
      <c r="G25" s="109"/>
      <c r="H25" s="110"/>
      <c r="I25" s="110"/>
      <c r="J25" s="110"/>
      <c r="K25" s="110"/>
      <c r="L25" s="110"/>
      <c r="M25" s="144"/>
      <c r="N25" s="144"/>
      <c r="O25" s="144"/>
      <c r="P25" s="144"/>
      <c r="Q25" s="111"/>
      <c r="R25" s="111"/>
      <c r="S25" s="111"/>
      <c r="T25" s="111"/>
      <c r="U25" s="147">
        <v>10110913137.85624</v>
      </c>
      <c r="V25" s="147">
        <v>11311413958.718988</v>
      </c>
      <c r="W25" s="111"/>
      <c r="X25" s="111"/>
      <c r="Y25" s="112"/>
    </row>
    <row r="26" spans="3:16" ht="30.75" customHeight="1">
      <c r="C26" s="62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3:16" ht="25.5" customHeight="1">
      <c r="C27" s="62"/>
      <c r="F27" s="113"/>
      <c r="G27" s="113"/>
      <c r="H27" s="113"/>
      <c r="I27" s="113"/>
      <c r="J27" s="113"/>
      <c r="K27" s="113"/>
      <c r="L27" s="113"/>
      <c r="M27" s="145"/>
      <c r="N27" s="145"/>
      <c r="O27" s="145"/>
      <c r="P27" s="145"/>
    </row>
    <row r="28" spans="3:16" ht="30.75" customHeight="1">
      <c r="C28" s="62"/>
      <c r="F28" s="116" t="s">
        <v>67</v>
      </c>
      <c r="G28" s="117"/>
      <c r="H28" s="117"/>
      <c r="I28" s="117"/>
      <c r="J28" s="117"/>
      <c r="K28" s="117"/>
      <c r="L28" s="117"/>
      <c r="M28" s="146" t="s">
        <v>68</v>
      </c>
      <c r="N28" s="146"/>
      <c r="O28" s="146"/>
      <c r="P28" s="146"/>
    </row>
    <row r="29" spans="3:15" ht="47.25" customHeight="1">
      <c r="C29" s="62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3:15" ht="47.25" customHeight="1">
      <c r="C30" s="62"/>
      <c r="F30" s="118"/>
      <c r="G30" s="118"/>
      <c r="H30" s="118"/>
      <c r="I30" s="118"/>
      <c r="J30" s="118"/>
      <c r="K30" s="118"/>
      <c r="L30" s="118"/>
      <c r="M30" s="118"/>
      <c r="N30" s="118"/>
      <c r="O30" s="118"/>
    </row>
    <row r="31" ht="47.25" customHeight="1">
      <c r="C31" s="62"/>
    </row>
    <row r="32" spans="3:15" ht="47.25" customHeight="1">
      <c r="C32" s="62"/>
      <c r="F32" s="119" t="s">
        <v>69</v>
      </c>
      <c r="G32" s="118"/>
      <c r="H32" s="118"/>
      <c r="I32" s="118"/>
      <c r="J32" s="118"/>
      <c r="K32" s="118"/>
      <c r="L32" s="118"/>
      <c r="M32" s="119" t="s">
        <v>70</v>
      </c>
      <c r="N32" s="118"/>
      <c r="O32" s="118"/>
    </row>
    <row r="33" ht="47.25" customHeight="1">
      <c r="C33" s="62"/>
    </row>
    <row r="34" ht="47.25" customHeight="1">
      <c r="C34" s="62"/>
    </row>
    <row r="35" spans="3:38" ht="47.25" customHeight="1">
      <c r="C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</row>
    <row r="36" spans="3:38" ht="47.25" customHeight="1">
      <c r="C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</row>
    <row r="37" spans="3:38" ht="47.25" customHeight="1">
      <c r="C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</row>
    <row r="38" spans="3:38" ht="47.25" customHeight="1">
      <c r="C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3:38" ht="47.25" customHeight="1">
      <c r="C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3:38" ht="47.25" customHeight="1">
      <c r="C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3:38" ht="47.25" customHeight="1">
      <c r="C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3:38" ht="47.25" customHeight="1">
      <c r="C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spans="3:38" ht="47.25" customHeight="1">
      <c r="C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3:38" ht="47.25" customHeight="1">
      <c r="C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3:38" ht="47.25" customHeight="1">
      <c r="C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3:38" ht="47.25" customHeight="1">
      <c r="C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</row>
    <row r="47" spans="3:38" ht="47.25" customHeight="1">
      <c r="C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</row>
    <row r="48" spans="3:38" ht="47.25" customHeight="1">
      <c r="C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</row>
    <row r="49" spans="3:38" ht="47.25" customHeight="1">
      <c r="C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</row>
    <row r="50" spans="3:38" ht="47.25" customHeight="1">
      <c r="C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</row>
    <row r="51" spans="3:38" ht="47.25" customHeight="1">
      <c r="C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</row>
    <row r="52" spans="3:38" ht="47.25" customHeight="1">
      <c r="C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</row>
    <row r="53" spans="3:38" ht="47.25" customHeight="1">
      <c r="C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</row>
    <row r="54" spans="3:38" ht="47.25" customHeight="1">
      <c r="C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</row>
    <row r="55" spans="3:38" ht="47.25" customHeight="1">
      <c r="C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</row>
    <row r="56" spans="3:38" ht="47.25" customHeight="1">
      <c r="C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</row>
    <row r="57" spans="3:38" ht="47.25" customHeight="1">
      <c r="C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</row>
    <row r="58" spans="3:38" ht="47.25" customHeight="1">
      <c r="C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</row>
    <row r="59" spans="3:38" ht="47.25" customHeight="1">
      <c r="C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</row>
    <row r="60" spans="3:38" ht="47.25" customHeight="1">
      <c r="C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</row>
    <row r="61" spans="3:38" ht="47.25" customHeight="1">
      <c r="C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</row>
    <row r="62" spans="3:38" ht="47.25" customHeight="1">
      <c r="C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</row>
    <row r="63" spans="3:38" ht="47.25" customHeight="1">
      <c r="C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</row>
    <row r="64" spans="3:38" ht="47.25" customHeight="1">
      <c r="C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</row>
    <row r="65" spans="3:38" ht="47.25" customHeight="1">
      <c r="C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</row>
    <row r="66" spans="3:38" ht="47.25" customHeight="1">
      <c r="C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</row>
    <row r="67" spans="3:38" ht="47.25" customHeight="1">
      <c r="C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</row>
    <row r="68" spans="3:38" ht="47.25" customHeight="1">
      <c r="C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</row>
    <row r="69" spans="3:38" ht="47.25" customHeight="1">
      <c r="C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</row>
    <row r="70" spans="3:38" ht="47.25" customHeight="1">
      <c r="C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</row>
    <row r="71" spans="3:38" ht="47.25" customHeight="1">
      <c r="C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</row>
    <row r="72" spans="3:38" ht="47.25" customHeight="1">
      <c r="C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</row>
    <row r="73" spans="3:38" ht="47.25" customHeight="1">
      <c r="C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</row>
    <row r="74" spans="3:38" ht="47.25" customHeight="1">
      <c r="C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</row>
    <row r="75" spans="3:38" ht="47.25" customHeight="1">
      <c r="C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</row>
    <row r="76" spans="3:38" ht="47.25" customHeight="1">
      <c r="C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</row>
    <row r="77" spans="3:38" ht="47.25" customHeight="1">
      <c r="C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</row>
    <row r="78" spans="3:38" ht="47.25" customHeight="1">
      <c r="C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</row>
    <row r="79" spans="3:38" ht="47.25" customHeight="1">
      <c r="C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</row>
    <row r="80" spans="3:38" ht="47.25" customHeight="1">
      <c r="C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</row>
    <row r="81" spans="3:38" ht="47.25" customHeight="1">
      <c r="C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</row>
    <row r="82" spans="3:38" ht="47.25" customHeight="1">
      <c r="C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</row>
    <row r="83" spans="3:38" ht="47.25" customHeight="1">
      <c r="C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</row>
    <row r="84" spans="3:38" ht="47.25" customHeight="1">
      <c r="C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</row>
    <row r="85" spans="3:38" ht="47.25" customHeight="1">
      <c r="C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</row>
    <row r="86" spans="3:38" ht="47.25" customHeight="1">
      <c r="C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</row>
    <row r="87" spans="3:38" ht="47.25" customHeight="1">
      <c r="C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</row>
    <row r="88" spans="3:38" ht="47.25" customHeight="1">
      <c r="C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</row>
    <row r="89" spans="3:38" ht="47.25" customHeight="1">
      <c r="C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</row>
    <row r="90" spans="3:38" ht="47.25" customHeight="1">
      <c r="C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</row>
    <row r="91" spans="3:38" ht="47.25" customHeight="1">
      <c r="C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</row>
    <row r="92" spans="3:38" ht="47.25" customHeight="1">
      <c r="C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</row>
    <row r="93" spans="3:38" ht="47.25" customHeight="1">
      <c r="C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</row>
    <row r="94" spans="3:38" ht="47.25" customHeight="1">
      <c r="C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</row>
    <row r="95" spans="3:38" ht="47.25" customHeight="1">
      <c r="C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</row>
    <row r="96" spans="3:38" ht="47.25" customHeight="1">
      <c r="C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</row>
    <row r="97" spans="3:38" ht="47.25" customHeight="1">
      <c r="C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</row>
    <row r="98" spans="3:38" ht="47.25" customHeight="1">
      <c r="C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</row>
    <row r="99" spans="3:38" ht="47.25" customHeight="1">
      <c r="C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</row>
    <row r="100" spans="3:38" ht="47.25" customHeight="1">
      <c r="C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</row>
    <row r="101" spans="3:38" ht="47.25" customHeight="1">
      <c r="C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</row>
    <row r="102" spans="3:38" ht="47.25" customHeight="1">
      <c r="C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</row>
    <row r="103" spans="3:38" ht="47.25" customHeight="1">
      <c r="C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</row>
    <row r="104" spans="3:38" ht="47.25" customHeight="1">
      <c r="C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</row>
    <row r="105" spans="3:38" ht="47.25" customHeight="1">
      <c r="C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</row>
    <row r="106" spans="3:38" ht="47.25" customHeight="1">
      <c r="C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</row>
    <row r="107" spans="3:38" ht="47.25" customHeight="1">
      <c r="C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</row>
    <row r="108" spans="3:38" ht="47.25" customHeight="1">
      <c r="C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</row>
    <row r="109" spans="3:38" ht="47.25" customHeight="1">
      <c r="C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</row>
    <row r="110" spans="3:38" ht="47.25" customHeight="1">
      <c r="C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</row>
    <row r="111" spans="3:38" ht="47.25" customHeight="1">
      <c r="C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</row>
    <row r="112" spans="3:38" ht="47.25" customHeight="1">
      <c r="C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</row>
    <row r="113" spans="3:38" ht="47.25" customHeight="1">
      <c r="C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</row>
    <row r="114" spans="3:38" ht="47.25" customHeight="1">
      <c r="C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</row>
    <row r="115" spans="3:38" ht="47.25" customHeight="1">
      <c r="C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</row>
    <row r="116" spans="3:38" ht="47.25" customHeight="1">
      <c r="C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</row>
    <row r="117" spans="3:38" ht="47.25" customHeight="1">
      <c r="C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</row>
    <row r="118" spans="3:38" ht="47.25" customHeight="1">
      <c r="C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</row>
    <row r="119" spans="3:38" ht="47.25" customHeight="1">
      <c r="C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</row>
    <row r="120" spans="3:38" ht="47.25" customHeight="1">
      <c r="C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</row>
    <row r="121" spans="3:38" ht="47.25" customHeight="1">
      <c r="C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</row>
    <row r="122" spans="3:38" ht="47.25" customHeight="1">
      <c r="C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</row>
    <row r="123" spans="3:38" ht="47.25" customHeight="1">
      <c r="C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</row>
    <row r="124" spans="3:38" ht="47.25" customHeight="1">
      <c r="C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</row>
    <row r="125" spans="3:38" ht="47.25" customHeight="1">
      <c r="C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</row>
    <row r="126" spans="3:38" ht="47.25" customHeight="1">
      <c r="C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</row>
    <row r="127" spans="3:38" ht="47.25" customHeight="1">
      <c r="C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</row>
    <row r="128" spans="3:38" ht="47.25" customHeight="1">
      <c r="C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</row>
    <row r="129" spans="3:38" ht="47.25" customHeight="1">
      <c r="C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</row>
    <row r="130" spans="3:38" ht="47.25" customHeight="1">
      <c r="C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</row>
    <row r="131" spans="3:38" ht="47.25" customHeight="1">
      <c r="C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</row>
    <row r="132" spans="3:38" ht="47.25" customHeight="1">
      <c r="C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</row>
    <row r="133" spans="3:38" ht="47.25" customHeight="1">
      <c r="C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</row>
    <row r="134" spans="3:38" ht="47.25" customHeight="1">
      <c r="C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</row>
    <row r="135" spans="3:38" ht="47.25" customHeight="1">
      <c r="C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</row>
    <row r="136" spans="3:38" ht="47.25" customHeight="1">
      <c r="C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</row>
    <row r="137" spans="3:38" ht="47.25" customHeight="1">
      <c r="C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</row>
    <row r="138" spans="3:38" ht="47.25" customHeight="1">
      <c r="C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</row>
    <row r="139" spans="3:38" ht="47.25" customHeight="1">
      <c r="C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</row>
    <row r="140" spans="3:38" ht="47.25" customHeight="1">
      <c r="C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</row>
    <row r="141" spans="3:38" ht="47.25" customHeight="1">
      <c r="C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</row>
    <row r="142" spans="3:38" ht="47.25" customHeight="1">
      <c r="C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</row>
    <row r="143" spans="3:38" ht="47.25" customHeight="1">
      <c r="C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</row>
    <row r="144" spans="3:38" ht="47.25" customHeight="1">
      <c r="C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</row>
    <row r="145" spans="3:38" ht="47.25" customHeight="1">
      <c r="C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</row>
    <row r="146" spans="3:38" ht="47.25" customHeight="1">
      <c r="C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</row>
    <row r="147" spans="3:38" ht="47.25" customHeight="1">
      <c r="C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</row>
    <row r="148" spans="3:38" ht="47.25" customHeight="1">
      <c r="C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</row>
    <row r="149" spans="3:38" ht="47.25" customHeight="1">
      <c r="C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</row>
    <row r="150" spans="3:38" ht="47.25" customHeight="1">
      <c r="C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</row>
    <row r="151" spans="3:38" ht="47.25" customHeight="1">
      <c r="C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</row>
    <row r="152" spans="3:38" ht="47.25" customHeight="1">
      <c r="C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</row>
    <row r="153" spans="3:38" ht="47.25" customHeight="1">
      <c r="C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</row>
    <row r="154" spans="3:38" ht="47.25" customHeight="1">
      <c r="C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</row>
  </sheetData>
  <sheetProtection/>
  <mergeCells count="32">
    <mergeCell ref="B21:Y21"/>
    <mergeCell ref="B24:F24"/>
    <mergeCell ref="B25:E25"/>
    <mergeCell ref="M25:P25"/>
    <mergeCell ref="M27:P27"/>
    <mergeCell ref="M28:P28"/>
    <mergeCell ref="V8:V9"/>
    <mergeCell ref="W8:W9"/>
    <mergeCell ref="X8:X9"/>
    <mergeCell ref="Y8:Y9"/>
    <mergeCell ref="B11:Y11"/>
    <mergeCell ref="B20:F20"/>
    <mergeCell ref="P8:P9"/>
    <mergeCell ref="Q8:Q9"/>
    <mergeCell ref="R8:R9"/>
    <mergeCell ref="S8:S9"/>
    <mergeCell ref="J8:J9"/>
    <mergeCell ref="K8:K9"/>
    <mergeCell ref="L8:L9"/>
    <mergeCell ref="M8:M9"/>
    <mergeCell ref="N8:N9"/>
    <mergeCell ref="O8:O9"/>
    <mergeCell ref="B6:Y6"/>
    <mergeCell ref="T7:Y7"/>
    <mergeCell ref="D8:D9"/>
    <mergeCell ref="E8:E9"/>
    <mergeCell ref="F8:F9"/>
    <mergeCell ref="G8:G9"/>
    <mergeCell ref="H8:H9"/>
    <mergeCell ref="I8:I9"/>
    <mergeCell ref="T8:T9"/>
    <mergeCell ref="U8:U9"/>
  </mergeCells>
  <printOptions/>
  <pageMargins left="0" right="0" top="0.7480314960629921" bottom="0.551181102362204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2013-11-14T09:57:03Z</cp:lastPrinted>
  <dcterms:created xsi:type="dcterms:W3CDTF">2013-10-08T12:24:21Z</dcterms:created>
  <dcterms:modified xsi:type="dcterms:W3CDTF">2013-11-14T11:15:33Z</dcterms:modified>
  <cp:category/>
  <cp:version/>
  <cp:contentType/>
  <cp:contentStatus/>
</cp:coreProperties>
</file>